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ola Velasco\Produccion Minirales - Mapa Regalias\2021\Cuarto Trimestre\"/>
    </mc:Choice>
  </mc:AlternateContent>
  <bookViews>
    <workbookView xWindow="0" yWindow="0" windowWidth="38400" windowHeight="16500"/>
  </bookViews>
  <sheets>
    <sheet name="CLASIFICACION UPME" sheetId="1" r:id="rId1"/>
    <sheet name="ARENAS" sheetId="2" r:id="rId2"/>
    <sheet name="ASFALTITA" sheetId="3" r:id="rId3"/>
    <sheet name="DIABASA" sheetId="4" r:id="rId4"/>
    <sheet name="GRAVAS" sheetId="5" r:id="rId5"/>
    <sheet name="RECEBO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6" l="1"/>
  <c r="E9" i="4" l="1"/>
  <c r="E74" i="2" l="1"/>
  <c r="E90" i="5" l="1"/>
  <c r="E9" i="3"/>
  <c r="F10" i="1" s="1"/>
  <c r="F13" i="1" l="1"/>
  <c r="F12" i="1"/>
  <c r="F11" i="1"/>
  <c r="F9" i="1"/>
  <c r="G9" i="1" l="1"/>
  <c r="F14" i="1"/>
</calcChain>
</file>

<file path=xl/sharedStrings.xml><?xml version="1.0" encoding="utf-8"?>
<sst xmlns="http://schemas.openxmlformats.org/spreadsheetml/2006/main" count="577" uniqueCount="265">
  <si>
    <t>AGENCIA NACIONAL DE MINERIA</t>
  </si>
  <si>
    <t>VICEPRESIDENCIA DE SEGUIMIENTO, CONTROL Y SEGURIDAD MINERA</t>
  </si>
  <si>
    <t>GRUPO DE REGALIAS Y CONTRAPRESTACIONES ECONOMICAS</t>
  </si>
  <si>
    <t>CLASIFICACION DE MINERALES</t>
  </si>
  <si>
    <t>No.</t>
  </si>
  <si>
    <t>MINERAL</t>
  </si>
  <si>
    <t>UNIDAD DE MEDIDA</t>
  </si>
  <si>
    <t>CANTIDAD POR MINERAL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</si>
  <si>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</si>
  <si>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</si>
  <si>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</si>
  <si>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</si>
  <si>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</si>
  <si>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</si>
  <si>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</si>
  <si>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</si>
  <si>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</si>
  <si>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</si>
  <si>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</si>
  <si>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DEPARTAMENTO</t>
  </si>
  <si>
    <t>CODIGO DANE - MUNICIPIO</t>
  </si>
  <si>
    <t>MUNICIPIO</t>
  </si>
  <si>
    <t>PRODUCCION MUNICIPIO</t>
  </si>
  <si>
    <t>Total general</t>
  </si>
  <si>
    <t xml:space="preserve">                                           </t>
  </si>
  <si>
    <t>* Los datos que se presentan son preliminares de acuerdo con la información que la Agencia Nacional de Minería ha recibido  a la fecha.</t>
  </si>
  <si>
    <t>* ND: No se tiene información sobre producción hasta la fecha.</t>
  </si>
  <si>
    <t>FECHA DE PRESENTACIÓN FEBRERO DE 2022</t>
  </si>
  <si>
    <t>INFORME DE PRODUCCION ROCAS Y MATERIALES DE CONSTRUCCION 
 IV TRIMESTRE 2021</t>
  </si>
  <si>
    <t>ARENAS   IV TRIMESTRE DE 2021 ( m3 )</t>
  </si>
  <si>
    <t>ASFALTITA  IV TRIMESTRE DE 2021( m3 )</t>
  </si>
  <si>
    <t>DIABASA  IV TRIMESTRE DE 2021 ( m3 )</t>
  </si>
  <si>
    <t>GRAVAS   IV TRIMESTRE DE 2021 ( m3 )</t>
  </si>
  <si>
    <t>RECEBO   IV TRIMESTRE DE 2021 ( m3 )</t>
  </si>
  <si>
    <t>&gt;</t>
  </si>
  <si>
    <t>08421</t>
  </si>
  <si>
    <t>Luruaco</t>
  </si>
  <si>
    <t>08606</t>
  </si>
  <si>
    <t>Repelon</t>
  </si>
  <si>
    <t>Bogota, D.C.</t>
  </si>
  <si>
    <t>11001</t>
  </si>
  <si>
    <t>Bolivar</t>
  </si>
  <si>
    <t>13001</t>
  </si>
  <si>
    <t>Cartagena</t>
  </si>
  <si>
    <t>Boyaca</t>
  </si>
  <si>
    <t>15001</t>
  </si>
  <si>
    <t>Tunja</t>
  </si>
  <si>
    <t>15090</t>
  </si>
  <si>
    <t>Berbeo</t>
  </si>
  <si>
    <t>15296</t>
  </si>
  <si>
    <t>Gameza</t>
  </si>
  <si>
    <t>15325</t>
  </si>
  <si>
    <t>Guayata</t>
  </si>
  <si>
    <t>15455</t>
  </si>
  <si>
    <t>Miraflores - Boyaca</t>
  </si>
  <si>
    <t>15599</t>
  </si>
  <si>
    <t>Ramiriqui</t>
  </si>
  <si>
    <t>15759</t>
  </si>
  <si>
    <t>Sogamoso</t>
  </si>
  <si>
    <t>15761</t>
  </si>
  <si>
    <t>Somondoco</t>
  </si>
  <si>
    <t>Caldas</t>
  </si>
  <si>
    <t>17001</t>
  </si>
  <si>
    <t>Manizales</t>
  </si>
  <si>
    <t>17088</t>
  </si>
  <si>
    <t>Belalcazar</t>
  </si>
  <si>
    <t>17877</t>
  </si>
  <si>
    <t>Viterbo</t>
  </si>
  <si>
    <t>Caqueta</t>
  </si>
  <si>
    <t>18001</t>
  </si>
  <si>
    <t>Florencia - Caqueta</t>
  </si>
  <si>
    <t>Cesar</t>
  </si>
  <si>
    <t>20710</t>
  </si>
  <si>
    <t>San Alberto</t>
  </si>
  <si>
    <t>20770</t>
  </si>
  <si>
    <t>San Martin - Cesar</t>
  </si>
  <si>
    <t>Choco</t>
  </si>
  <si>
    <t>27001</t>
  </si>
  <si>
    <t>Quibdo</t>
  </si>
  <si>
    <t>Cordoba</t>
  </si>
  <si>
    <t>23855</t>
  </si>
  <si>
    <t>Valencia</t>
  </si>
  <si>
    <t>Cundinamarca</t>
  </si>
  <si>
    <t>25151</t>
  </si>
  <si>
    <t>Caqueza</t>
  </si>
  <si>
    <t>25175</t>
  </si>
  <si>
    <t>Chia</t>
  </si>
  <si>
    <t>25335</t>
  </si>
  <si>
    <t>Guayabetal</t>
  </si>
  <si>
    <t>25438</t>
  </si>
  <si>
    <t>Medina</t>
  </si>
  <si>
    <t>25530</t>
  </si>
  <si>
    <t>Paratebueno</t>
  </si>
  <si>
    <t>25754</t>
  </si>
  <si>
    <t>Soacha</t>
  </si>
  <si>
    <t>25785</t>
  </si>
  <si>
    <t>Tabio</t>
  </si>
  <si>
    <t>25817</t>
  </si>
  <si>
    <t>Tocancipa</t>
  </si>
  <si>
    <t>25845</t>
  </si>
  <si>
    <t>Une</t>
  </si>
  <si>
    <t>Huila</t>
  </si>
  <si>
    <t>41001</t>
  </si>
  <si>
    <t>Neiva</t>
  </si>
  <si>
    <t>41298</t>
  </si>
  <si>
    <t>Garzon</t>
  </si>
  <si>
    <t>41551</t>
  </si>
  <si>
    <t>Pitalito</t>
  </si>
  <si>
    <t>41615</t>
  </si>
  <si>
    <t>Rivera</t>
  </si>
  <si>
    <t>41797</t>
  </si>
  <si>
    <t>Tesalia</t>
  </si>
  <si>
    <t>41799</t>
  </si>
  <si>
    <t>Tello</t>
  </si>
  <si>
    <t>La Guajira</t>
  </si>
  <si>
    <t>44001</t>
  </si>
  <si>
    <t>Riohacha</t>
  </si>
  <si>
    <t>44090</t>
  </si>
  <si>
    <t>Dibulla</t>
  </si>
  <si>
    <t>Magdalena</t>
  </si>
  <si>
    <t>47030</t>
  </si>
  <si>
    <t>Algarrobo</t>
  </si>
  <si>
    <t>Meta</t>
  </si>
  <si>
    <t>50001</t>
  </si>
  <si>
    <t>Villavicencio</t>
  </si>
  <si>
    <t>50606</t>
  </si>
  <si>
    <t>Restrepo - Meta</t>
  </si>
  <si>
    <t>Nariño</t>
  </si>
  <si>
    <t>52720</t>
  </si>
  <si>
    <t>Sapuyes</t>
  </si>
  <si>
    <t>Norte de Santander</t>
  </si>
  <si>
    <t>54385</t>
  </si>
  <si>
    <t>La Esperanza</t>
  </si>
  <si>
    <t>54498</t>
  </si>
  <si>
    <t>Ocaña</t>
  </si>
  <si>
    <t>Putumayo</t>
  </si>
  <si>
    <t>86749</t>
  </si>
  <si>
    <t>Sibundoy</t>
  </si>
  <si>
    <t>86885</t>
  </si>
  <si>
    <t>Villagarzon</t>
  </si>
  <si>
    <t>Risaralda</t>
  </si>
  <si>
    <t>66045</t>
  </si>
  <si>
    <t>Apia</t>
  </si>
  <si>
    <t>Santander</t>
  </si>
  <si>
    <t>68081</t>
  </si>
  <si>
    <t>Barrancabermeja</t>
  </si>
  <si>
    <t>Tolima</t>
  </si>
  <si>
    <t>73001</t>
  </si>
  <si>
    <t>Ibague</t>
  </si>
  <si>
    <t>73200</t>
  </si>
  <si>
    <t>Coello</t>
  </si>
  <si>
    <t>73217</t>
  </si>
  <si>
    <t>Coyaima</t>
  </si>
  <si>
    <t>73319</t>
  </si>
  <si>
    <t>Guamo</t>
  </si>
  <si>
    <t>73449</t>
  </si>
  <si>
    <t>Melgar</t>
  </si>
  <si>
    <t>73770</t>
  </si>
  <si>
    <t>Suarez - Tolima</t>
  </si>
  <si>
    <t>73873</t>
  </si>
  <si>
    <t>Villarrica</t>
  </si>
  <si>
    <t>Valle del Cauca</t>
  </si>
  <si>
    <t>76364</t>
  </si>
  <si>
    <t>Jamundi</t>
  </si>
  <si>
    <t>76403</t>
  </si>
  <si>
    <t>La Victoria - Valle del Cauca</t>
  </si>
  <si>
    <t>76622</t>
  </si>
  <si>
    <t>Roldanillo</t>
  </si>
  <si>
    <t>Vichada</t>
  </si>
  <si>
    <t>99001</t>
  </si>
  <si>
    <t>Puerto Carreño</t>
  </si>
  <si>
    <t>Atlantico</t>
  </si>
  <si>
    <t>Arauca</t>
  </si>
  <si>
    <t>81736</t>
  </si>
  <si>
    <t>Saravena</t>
  </si>
  <si>
    <t>08436</t>
  </si>
  <si>
    <t>Manati</t>
  </si>
  <si>
    <t>15224</t>
  </si>
  <si>
    <t>Cucaita</t>
  </si>
  <si>
    <t>15322</t>
  </si>
  <si>
    <t>Guateque</t>
  </si>
  <si>
    <t>15537</t>
  </si>
  <si>
    <t>Paz de Rio</t>
  </si>
  <si>
    <t>15646</t>
  </si>
  <si>
    <t>Samaca</t>
  </si>
  <si>
    <t>15667</t>
  </si>
  <si>
    <t>San Luis de Gaceno</t>
  </si>
  <si>
    <t>15690</t>
  </si>
  <si>
    <t>Santa Maria - Boyaca</t>
  </si>
  <si>
    <t>Casanare</t>
  </si>
  <si>
    <t>85001</t>
  </si>
  <si>
    <t>Yopal</t>
  </si>
  <si>
    <t>85010</t>
  </si>
  <si>
    <t>Aguazul</t>
  </si>
  <si>
    <t>85410</t>
  </si>
  <si>
    <t>Tauramena</t>
  </si>
  <si>
    <t>85440</t>
  </si>
  <si>
    <t>Villanueva - Casanare</t>
  </si>
  <si>
    <t>Cauca</t>
  </si>
  <si>
    <t>19142</t>
  </si>
  <si>
    <t>Caloto</t>
  </si>
  <si>
    <t>19450</t>
  </si>
  <si>
    <t>Mercaderes</t>
  </si>
  <si>
    <t>20001</t>
  </si>
  <si>
    <t>Valledupar</t>
  </si>
  <si>
    <t>23678</t>
  </si>
  <si>
    <t>San Carlos - Cordoba</t>
  </si>
  <si>
    <t>41518</t>
  </si>
  <si>
    <t>Paicol</t>
  </si>
  <si>
    <t>44035</t>
  </si>
  <si>
    <t>Albania - La Guajira</t>
  </si>
  <si>
    <t>47001</t>
  </si>
  <si>
    <t>Santa Marta</t>
  </si>
  <si>
    <t>50006</t>
  </si>
  <si>
    <t>Acacias</t>
  </si>
  <si>
    <t>50318</t>
  </si>
  <si>
    <t>Guamal - Meta</t>
  </si>
  <si>
    <t>54001</t>
  </si>
  <si>
    <t>Cucuta</t>
  </si>
  <si>
    <t>54261</t>
  </si>
  <si>
    <t>El Zulia</t>
  </si>
  <si>
    <t>66001</t>
  </si>
  <si>
    <t>Pereira</t>
  </si>
  <si>
    <t>68001</t>
  </si>
  <si>
    <t>Bucaramanga</t>
  </si>
  <si>
    <t>68167</t>
  </si>
  <si>
    <t>Charala</t>
  </si>
  <si>
    <t>68444</t>
  </si>
  <si>
    <t>Matanza</t>
  </si>
  <si>
    <t>76041</t>
  </si>
  <si>
    <t>Ansermanuevo</t>
  </si>
  <si>
    <t>13836</t>
  </si>
  <si>
    <t>Turbaco</t>
  </si>
  <si>
    <t>15204</t>
  </si>
  <si>
    <t>Combita</t>
  </si>
  <si>
    <t>15299</t>
  </si>
  <si>
    <t>Garagoa</t>
  </si>
  <si>
    <t>15516</t>
  </si>
  <si>
    <t>Paipa</t>
  </si>
  <si>
    <t>19001</t>
  </si>
  <si>
    <t>Popayan</t>
  </si>
  <si>
    <t>19807</t>
  </si>
  <si>
    <t>Timbio</t>
  </si>
  <si>
    <t>25224</t>
  </si>
  <si>
    <t>Cucunuba</t>
  </si>
  <si>
    <t>25317</t>
  </si>
  <si>
    <t>Guacheta</t>
  </si>
  <si>
    <t>25658</t>
  </si>
  <si>
    <t>San Francisco - Cundinamarca</t>
  </si>
  <si>
    <t>25839</t>
  </si>
  <si>
    <t>Ubala</t>
  </si>
  <si>
    <t>41524</t>
  </si>
  <si>
    <t>Palermo</t>
  </si>
  <si>
    <t>47245</t>
  </si>
  <si>
    <t>El Banco</t>
  </si>
  <si>
    <t>73854</t>
  </si>
  <si>
    <t>Valle de San Juan</t>
  </si>
  <si>
    <t>76001</t>
  </si>
  <si>
    <t>Cali</t>
  </si>
  <si>
    <t>76147</t>
  </si>
  <si>
    <t>Cartago</t>
  </si>
  <si>
    <t>76275</t>
  </si>
  <si>
    <t>Florida</t>
  </si>
  <si>
    <t>76895</t>
  </si>
  <si>
    <t>Zarzal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</si>
</sst>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</cellStyleXfs>
  <cellXfs count="68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164" fontId="0" fillId="0" borderId="0" xfId="1" applyFont="1"/>
    <xf numFmtId="164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43" fontId="0" fillId="0" borderId="0" xfId="0" applyNumberFormat="1"/>
    <xf numFmtId="164" fontId="2" fillId="0" borderId="25" xfId="1" applyFont="1" applyFill="1" applyBorder="1" applyAlignment="1">
      <alignment horizontal="center"/>
    </xf>
    <xf numFmtId="164" fontId="2" fillId="0" borderId="26" xfId="1" applyFont="1" applyFill="1" applyBorder="1" applyAlignment="1">
      <alignment horizontal="center"/>
    </xf>
    <xf numFmtId="0" fontId="2" fillId="0" borderId="27" xfId="0" applyFont="1" applyBorder="1"/>
    <xf numFmtId="0" fontId="0" fillId="0" borderId="27" xfId="1" applyNumberFormat="1" applyFont="1" applyBorder="1"/>
    <xf numFmtId="0" fontId="0" fillId="0" borderId="27" xfId="0" applyBorder="1"/>
    <xf numFmtId="164" fontId="0" fillId="0" borderId="27" xfId="1" applyNumberFormat="1" applyFont="1" applyBorder="1"/>
    <xf numFmtId="0" fontId="2" fillId="0" borderId="28" xfId="0" applyFont="1" applyBorder="1"/>
    <xf numFmtId="0" fontId="0" fillId="0" borderId="28" xfId="1" applyNumberFormat="1" applyFont="1" applyBorder="1"/>
    <xf numFmtId="0" fontId="0" fillId="0" borderId="28" xfId="0" applyBorder="1"/>
    <xf numFmtId="164" fontId="0" fillId="0" borderId="28" xfId="1" applyNumberFormat="1" applyFont="1" applyBorder="1"/>
    <xf numFmtId="3" fontId="2" fillId="0" borderId="0" xfId="0" applyNumberFormat="1" applyFont="1"/>
    <xf numFmtId="164" fontId="0" fillId="0" borderId="0" xfId="0" applyNumberFormat="1"/>
    <xf numFmtId="0" fontId="0" fillId="0" borderId="30" xfId="0" applyBorder="1" applyAlignment="1">
      <alignment horizontal="right"/>
    </xf>
    <xf numFmtId="0" fontId="0" fillId="0" borderId="28" xfId="0" applyBorder="1" applyAlignment="1">
      <alignment horizontal="left" indent="1"/>
    </xf>
    <xf numFmtId="164" fontId="0" fillId="0" borderId="31" xfId="1" applyFont="1" applyBorder="1" applyAlignment="1">
      <alignment horizontal="right"/>
    </xf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28" xfId="0" applyFont="1" applyFill="1" applyBorder="1"/>
    <xf numFmtId="164" fontId="2" fillId="3" borderId="28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43" fontId="10" fillId="4" borderId="20" xfId="1" applyNumberFormat="1" applyFont="1" applyFill="1" applyBorder="1" applyAlignment="1">
      <alignment vertical="center" wrapText="1"/>
    </xf>
    <xf numFmtId="0" fontId="2" fillId="0" borderId="27" xfId="0" applyFont="1" applyBorder="1" applyAlignment="1">
      <alignment horizontal="left"/>
    </xf>
    <xf numFmtId="0" fontId="2" fillId="0" borderId="7" xfId="0" applyFont="1" applyBorder="1" applyAlignment="1"/>
    <xf numFmtId="0" fontId="2" fillId="0" borderId="29" xfId="0" applyFont="1" applyBorder="1" applyAlignment="1"/>
    <xf numFmtId="164" fontId="2" fillId="0" borderId="6" xfId="1" applyFont="1" applyFill="1" applyBorder="1" applyAlignment="1">
      <alignment horizontal="center"/>
    </xf>
    <xf numFmtId="0" fontId="2" fillId="0" borderId="28" xfId="0" applyFont="1" applyBorder="1" applyAlignment="1"/>
    <xf numFmtId="0" fontId="2" fillId="0" borderId="27" xfId="0" applyFont="1" applyBorder="1" applyAlignment="1"/>
    <xf numFmtId="0" fontId="8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3" fontId="9" fillId="0" borderId="12" xfId="0" applyNumberFormat="1" applyFont="1" applyFill="1" applyBorder="1" applyAlignment="1">
      <alignment horizontal="center" vertical="center" wrapText="1"/>
    </xf>
    <xf numFmtId="43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tabSelected="1" workbookViewId="0">
      <selection activeCell="I8" sqref="I8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3.5703125" customWidth="1"/>
    <col min="6" max="6" width="15.28515625" customWidth="1"/>
    <col min="7" max="7" width="19.5703125" customWidth="1"/>
  </cols>
  <sheetData>
    <row r="1" spans="2:7" ht="15.75" x14ac:dyDescent="0.25">
      <c r="B1" s="46" t="s">
        <v>0</v>
      </c>
      <c r="C1" s="46"/>
      <c r="D1" s="46"/>
      <c r="E1" s="46"/>
      <c r="F1" s="46"/>
      <c r="G1" s="46"/>
    </row>
    <row r="2" spans="2:7" ht="15.75" x14ac:dyDescent="0.25">
      <c r="B2" s="47" t="s">
        <v>1</v>
      </c>
      <c r="C2" s="47"/>
      <c r="D2" s="47"/>
      <c r="E2" s="47"/>
      <c r="F2" s="47"/>
      <c r="G2" s="47"/>
    </row>
    <row r="3" spans="2:7" ht="15.75" x14ac:dyDescent="0.25">
      <c r="B3" s="48" t="s">
        <v>2</v>
      </c>
      <c r="C3" s="48"/>
      <c r="D3" s="48"/>
      <c r="E3" s="48"/>
      <c r="F3" s="48"/>
      <c r="G3" s="48"/>
    </row>
    <row r="4" spans="2:7" ht="15.75" x14ac:dyDescent="0.25">
      <c r="B4" s="48" t="s">
        <v>27</v>
      </c>
      <c r="C4" s="48"/>
      <c r="D4" s="48"/>
      <c r="E4" s="48"/>
      <c r="F4" s="48"/>
      <c r="G4" s="48"/>
    </row>
    <row r="5" spans="2:7" ht="15.75" thickBot="1" x14ac:dyDescent="0.3">
      <c r="B5" s="49"/>
      <c r="C5" s="49"/>
      <c r="D5" s="49"/>
      <c r="E5" s="49"/>
      <c r="F5" s="49"/>
      <c r="G5" s="49"/>
    </row>
    <row r="6" spans="2:7" ht="34.5" customHeight="1" thickBot="1" x14ac:dyDescent="0.3">
      <c r="B6" s="50" t="s">
        <v>28</v>
      </c>
      <c r="C6" s="51"/>
      <c r="D6" s="51"/>
      <c r="E6" s="51"/>
      <c r="F6" s="51"/>
      <c r="G6" s="52"/>
    </row>
    <row r="7" spans="2:7" ht="11.25" customHeight="1" x14ac:dyDescent="0.25">
      <c r="B7" s="53"/>
      <c r="C7" s="53"/>
      <c r="D7" s="53"/>
      <c r="E7" s="53"/>
      <c r="F7" s="53"/>
      <c r="G7" s="53"/>
    </row>
    <row r="8" spans="2:7" ht="26.25" thickBot="1" x14ac:dyDescent="0.3">
      <c r="B8" s="1" t="s">
        <v>4</v>
      </c>
      <c r="C8" s="2" t="s">
        <v>3</v>
      </c>
      <c r="D8" s="2" t="s">
        <v>5</v>
      </c>
      <c r="E8" s="2" t="s">
        <v>6</v>
      </c>
      <c r="F8" s="2" t="s">
        <v>7</v>
      </c>
      <c r="G8" s="3" t="s">
        <v>8</v>
      </c>
    </row>
    <row r="9" spans="2:7" x14ac:dyDescent="0.25">
      <c r="B9" s="54">
        <v>1</v>
      </c>
      <c r="C9" s="54" t="s">
        <v>9</v>
      </c>
      <c r="D9" s="4" t="s">
        <v>10</v>
      </c>
      <c r="E9" s="5" t="s">
        <v>11</v>
      </c>
      <c r="F9" s="6">
        <f>+ARENAS!E74</f>
        <v>419281.91000000003</v>
      </c>
      <c r="G9" s="57">
        <f>+SUM(F9:F13)</f>
        <v>1688440.29</v>
      </c>
    </row>
    <row r="10" spans="2:7" x14ac:dyDescent="0.25">
      <c r="B10" s="55"/>
      <c r="C10" s="55"/>
      <c r="D10" s="4" t="s">
        <v>12</v>
      </c>
      <c r="E10" s="7" t="s">
        <v>11</v>
      </c>
      <c r="F10" s="8">
        <f>+ASFALTITA!E9</f>
        <v>0</v>
      </c>
      <c r="G10" s="58"/>
    </row>
    <row r="11" spans="2:7" x14ac:dyDescent="0.25">
      <c r="B11" s="55"/>
      <c r="C11" s="55"/>
      <c r="D11" s="4" t="s">
        <v>13</v>
      </c>
      <c r="E11" s="9" t="s">
        <v>11</v>
      </c>
      <c r="F11" s="8">
        <f>+DIABASA!E9</f>
        <v>0</v>
      </c>
      <c r="G11" s="59"/>
    </row>
    <row r="12" spans="2:7" x14ac:dyDescent="0.25">
      <c r="B12" s="55"/>
      <c r="C12" s="55"/>
      <c r="D12" s="4" t="s">
        <v>14</v>
      </c>
      <c r="E12" s="9" t="s">
        <v>11</v>
      </c>
      <c r="F12" s="8">
        <f>+GRAVAS!E90</f>
        <v>772787.38000000012</v>
      </c>
      <c r="G12" s="59"/>
    </row>
    <row r="13" spans="2:7" ht="15.75" thickBot="1" x14ac:dyDescent="0.3">
      <c r="B13" s="56"/>
      <c r="C13" s="56"/>
      <c r="D13" s="10" t="s">
        <v>15</v>
      </c>
      <c r="E13" s="11" t="s">
        <v>11</v>
      </c>
      <c r="F13" s="12">
        <f>+RECEBO!E61</f>
        <v>496371</v>
      </c>
      <c r="G13" s="60"/>
    </row>
    <row r="14" spans="2:7" ht="15.75" thickBot="1" x14ac:dyDescent="0.3">
      <c r="B14" s="61" t="s">
        <v>16</v>
      </c>
      <c r="C14" s="62"/>
      <c r="D14" s="62"/>
      <c r="E14" s="63"/>
      <c r="F14" s="37">
        <f>SUM(F9:F13)</f>
        <v>1688440.29</v>
      </c>
      <c r="G14" s="38"/>
    </row>
    <row r="15" spans="2:7" x14ac:dyDescent="0.25">
      <c r="F15" s="13"/>
      <c r="G15" s="14"/>
    </row>
    <row r="16" spans="2:7" x14ac:dyDescent="0.25">
      <c r="B16" s="15" t="s">
        <v>17</v>
      </c>
      <c r="F16" s="16"/>
      <c r="G16" s="17"/>
    </row>
    <row r="17" spans="2:8" ht="24.75" customHeight="1" x14ac:dyDescent="0.25">
      <c r="B17" s="45" t="s">
        <v>25</v>
      </c>
      <c r="C17" s="45"/>
      <c r="D17" s="45"/>
      <c r="E17" s="45"/>
      <c r="F17" s="45"/>
      <c r="G17" s="45"/>
      <c r="H17" s="45"/>
    </row>
    <row r="18" spans="2:8" ht="15" customHeight="1" x14ac:dyDescent="0.25">
      <c r="B18" s="45" t="s">
        <v>26</v>
      </c>
      <c r="C18" s="45"/>
      <c r="D18" s="45"/>
      <c r="E18" s="45"/>
      <c r="F18" s="45"/>
      <c r="G18" s="45"/>
    </row>
  </sheetData>
  <mergeCells count="13">
    <mergeCell ref="B18:G18"/>
    <mergeCell ref="B17:H17"/>
    <mergeCell ref="B1:G1"/>
    <mergeCell ref="B2:G2"/>
    <mergeCell ref="B3:G3"/>
    <mergeCell ref="B4:G4"/>
    <mergeCell ref="B5:G5"/>
    <mergeCell ref="B6:G6"/>
    <mergeCell ref="B7:G7"/>
    <mergeCell ref="B9:B13"/>
    <mergeCell ref="C9:C13"/>
    <mergeCell ref="G9:G13"/>
    <mergeCell ref="B14:E14"/>
  </mergeCells>
  <hyperlinks>
    <hyperlink ref="C9:C13" location="'ROCAS Y MATERIALES DE PRODUCCIO'!A1" display="ROCAS Y MATERIALES DE CONSTRUCCIÓN"/>
    <hyperlink ref="D11" location="DIABASA!A1" display="DIABASA"/>
    <hyperlink ref="D12" location="GRAVAS!A1" display="GRAVA"/>
    <hyperlink ref="D10" location="ASFALTITA!A1" display="ASFALTITAS"/>
    <hyperlink ref="D13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7"/>
  <sheetViews>
    <sheetView workbookViewId="0">
      <selection activeCell="B8" sqref="B8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31.85546875" bestFit="1" customWidth="1"/>
    <col min="4" max="4" width="25.42578125" bestFit="1" customWidth="1"/>
    <col min="5" max="5" width="30" bestFit="1" customWidth="1"/>
    <col min="6" max="6" width="13.140625" bestFit="1" customWidth="1"/>
    <col min="8" max="8" width="12.7109375" bestFit="1" customWidth="1"/>
  </cols>
  <sheetData>
    <row r="1" spans="2:6" ht="15.75" x14ac:dyDescent="0.25">
      <c r="B1" s="46" t="s">
        <v>0</v>
      </c>
      <c r="C1" s="46"/>
      <c r="D1" s="46"/>
      <c r="E1" s="46"/>
    </row>
    <row r="2" spans="2:6" ht="15.75" x14ac:dyDescent="0.25">
      <c r="B2" s="46" t="s">
        <v>1</v>
      </c>
      <c r="C2" s="46"/>
      <c r="D2" s="46"/>
      <c r="E2" s="46"/>
    </row>
    <row r="3" spans="2:6" ht="15.75" x14ac:dyDescent="0.25">
      <c r="B3" s="46" t="s">
        <v>2</v>
      </c>
      <c r="C3" s="46"/>
      <c r="D3" s="46"/>
      <c r="E3" s="46"/>
    </row>
    <row r="4" spans="2:6" ht="15.75" thickBot="1" x14ac:dyDescent="0.3">
      <c r="B4" s="65"/>
      <c r="C4" s="65"/>
      <c r="D4" s="65"/>
    </row>
    <row r="5" spans="2:6" ht="15.75" customHeight="1" x14ac:dyDescent="0.25">
      <c r="B5" s="66" t="s">
        <v>29</v>
      </c>
      <c r="C5" s="67"/>
      <c r="D5" s="67"/>
      <c r="E5" s="67"/>
    </row>
    <row r="6" spans="2:6" ht="15.75" thickBot="1" x14ac:dyDescent="0.3">
      <c r="B6" s="42" t="s">
        <v>19</v>
      </c>
      <c r="C6" s="19" t="s">
        <v>20</v>
      </c>
      <c r="D6" s="19" t="s">
        <v>21</v>
      </c>
      <c r="E6" s="19" t="s">
        <v>22</v>
      </c>
    </row>
    <row r="7" spans="2:6" x14ac:dyDescent="0.25">
      <c r="B7" s="43" t="s">
        <v>171</v>
      </c>
      <c r="C7" s="25" t="s">
        <v>35</v>
      </c>
      <c r="D7" s="26" t="s">
        <v>36</v>
      </c>
      <c r="E7" s="23">
        <v>42453.34</v>
      </c>
      <c r="F7" s="20"/>
    </row>
    <row r="8" spans="2:6" x14ac:dyDescent="0.25">
      <c r="B8" s="43" t="s">
        <v>171</v>
      </c>
      <c r="C8" s="25" t="s">
        <v>37</v>
      </c>
      <c r="D8" s="26" t="s">
        <v>38</v>
      </c>
      <c r="E8" s="23">
        <v>11139.47</v>
      </c>
      <c r="F8" s="28"/>
    </row>
    <row r="9" spans="2:6" x14ac:dyDescent="0.25">
      <c r="B9" s="44" t="s">
        <v>39</v>
      </c>
      <c r="C9" s="25" t="s">
        <v>40</v>
      </c>
      <c r="D9" s="26" t="s">
        <v>39</v>
      </c>
      <c r="E9" s="23">
        <v>3809.86</v>
      </c>
      <c r="F9" s="28"/>
    </row>
    <row r="10" spans="2:6" x14ac:dyDescent="0.25">
      <c r="B10" s="44" t="s">
        <v>41</v>
      </c>
      <c r="C10" s="25" t="s">
        <v>42</v>
      </c>
      <c r="D10" s="26" t="s">
        <v>43</v>
      </c>
      <c r="E10" s="23">
        <v>9241</v>
      </c>
      <c r="F10" s="28"/>
    </row>
    <row r="11" spans="2:6" x14ac:dyDescent="0.25">
      <c r="B11" s="44" t="s">
        <v>44</v>
      </c>
      <c r="C11" s="25" t="s">
        <v>45</v>
      </c>
      <c r="D11" s="26" t="s">
        <v>46</v>
      </c>
      <c r="E11" s="23">
        <v>2070</v>
      </c>
      <c r="F11" s="28"/>
    </row>
    <row r="12" spans="2:6" x14ac:dyDescent="0.25">
      <c r="B12" s="44" t="s">
        <v>44</v>
      </c>
      <c r="C12" s="25" t="s">
        <v>47</v>
      </c>
      <c r="D12" s="26" t="s">
        <v>48</v>
      </c>
      <c r="E12" s="23">
        <v>200</v>
      </c>
      <c r="F12" s="28"/>
    </row>
    <row r="13" spans="2:6" x14ac:dyDescent="0.25">
      <c r="B13" s="44" t="s">
        <v>44</v>
      </c>
      <c r="C13" s="25" t="s">
        <v>49</v>
      </c>
      <c r="D13" s="26" t="s">
        <v>50</v>
      </c>
      <c r="E13" s="23">
        <v>1770.55</v>
      </c>
      <c r="F13" s="28"/>
    </row>
    <row r="14" spans="2:6" x14ac:dyDescent="0.25">
      <c r="B14" s="44" t="s">
        <v>44</v>
      </c>
      <c r="C14" s="25" t="s">
        <v>51</v>
      </c>
      <c r="D14" s="26" t="s">
        <v>52</v>
      </c>
      <c r="E14" s="23">
        <v>1008</v>
      </c>
      <c r="F14" s="28"/>
    </row>
    <row r="15" spans="2:6" x14ac:dyDescent="0.25">
      <c r="B15" s="44" t="s">
        <v>44</v>
      </c>
      <c r="C15" s="25" t="s">
        <v>53</v>
      </c>
      <c r="D15" s="26" t="s">
        <v>54</v>
      </c>
      <c r="E15" s="23">
        <v>75</v>
      </c>
      <c r="F15" s="28"/>
    </row>
    <row r="16" spans="2:6" x14ac:dyDescent="0.25">
      <c r="B16" s="44" t="s">
        <v>44</v>
      </c>
      <c r="C16" s="25" t="s">
        <v>55</v>
      </c>
      <c r="D16" s="26" t="s">
        <v>56</v>
      </c>
      <c r="E16" s="23">
        <v>120</v>
      </c>
      <c r="F16" s="28"/>
    </row>
    <row r="17" spans="2:6" x14ac:dyDescent="0.25">
      <c r="B17" s="44" t="s">
        <v>44</v>
      </c>
      <c r="C17" s="25" t="s">
        <v>57</v>
      </c>
      <c r="D17" s="26" t="s">
        <v>58</v>
      </c>
      <c r="E17" s="23">
        <v>2833</v>
      </c>
      <c r="F17" s="28"/>
    </row>
    <row r="18" spans="2:6" x14ac:dyDescent="0.25">
      <c r="B18" s="44" t="s">
        <v>44</v>
      </c>
      <c r="C18" s="25" t="s">
        <v>59</v>
      </c>
      <c r="D18" s="26" t="s">
        <v>60</v>
      </c>
      <c r="E18" s="23">
        <v>210</v>
      </c>
      <c r="F18" s="28"/>
    </row>
    <row r="19" spans="2:6" x14ac:dyDescent="0.25">
      <c r="B19" s="44" t="s">
        <v>61</v>
      </c>
      <c r="C19" s="25" t="s">
        <v>62</v>
      </c>
      <c r="D19" s="26" t="s">
        <v>63</v>
      </c>
      <c r="E19" s="23">
        <v>15043.84</v>
      </c>
      <c r="F19" s="28"/>
    </row>
    <row r="20" spans="2:6" x14ac:dyDescent="0.25">
      <c r="B20" s="44" t="s">
        <v>61</v>
      </c>
      <c r="C20" s="25" t="s">
        <v>64</v>
      </c>
      <c r="D20" s="26" t="s">
        <v>65</v>
      </c>
      <c r="E20" s="23">
        <v>3600</v>
      </c>
      <c r="F20" s="28"/>
    </row>
    <row r="21" spans="2:6" x14ac:dyDescent="0.25">
      <c r="B21" s="44" t="s">
        <v>61</v>
      </c>
      <c r="C21" s="25" t="s">
        <v>66</v>
      </c>
      <c r="D21" s="26" t="s">
        <v>67</v>
      </c>
      <c r="E21" s="23">
        <v>90</v>
      </c>
      <c r="F21" s="28"/>
    </row>
    <row r="22" spans="2:6" x14ac:dyDescent="0.25">
      <c r="B22" s="44" t="s">
        <v>68</v>
      </c>
      <c r="C22" s="25" t="s">
        <v>69</v>
      </c>
      <c r="D22" s="26" t="s">
        <v>70</v>
      </c>
      <c r="E22" s="23">
        <v>939</v>
      </c>
      <c r="F22" s="28"/>
    </row>
    <row r="23" spans="2:6" x14ac:dyDescent="0.25">
      <c r="B23" s="44" t="s">
        <v>71</v>
      </c>
      <c r="C23" s="25" t="s">
        <v>72</v>
      </c>
      <c r="D23" s="26" t="s">
        <v>73</v>
      </c>
      <c r="E23" s="23">
        <v>7861.5</v>
      </c>
      <c r="F23" s="28"/>
    </row>
    <row r="24" spans="2:6" x14ac:dyDescent="0.25">
      <c r="B24" s="44" t="s">
        <v>71</v>
      </c>
      <c r="C24" s="25" t="s">
        <v>74</v>
      </c>
      <c r="D24" s="26" t="s">
        <v>75</v>
      </c>
      <c r="E24" s="23">
        <v>13921</v>
      </c>
      <c r="F24" s="28"/>
    </row>
    <row r="25" spans="2:6" x14ac:dyDescent="0.25">
      <c r="B25" s="44" t="s">
        <v>76</v>
      </c>
      <c r="C25" s="25" t="s">
        <v>77</v>
      </c>
      <c r="D25" s="26" t="s">
        <v>78</v>
      </c>
      <c r="E25" s="23">
        <v>1299</v>
      </c>
      <c r="F25" s="28"/>
    </row>
    <row r="26" spans="2:6" x14ac:dyDescent="0.25">
      <c r="B26" s="44" t="s">
        <v>79</v>
      </c>
      <c r="C26" s="25" t="s">
        <v>80</v>
      </c>
      <c r="D26" s="26" t="s">
        <v>81</v>
      </c>
      <c r="E26" s="23">
        <v>1350</v>
      </c>
      <c r="F26" s="28"/>
    </row>
    <row r="27" spans="2:6" x14ac:dyDescent="0.25">
      <c r="B27" s="44" t="s">
        <v>82</v>
      </c>
      <c r="C27" s="25" t="s">
        <v>83</v>
      </c>
      <c r="D27" s="26" t="s">
        <v>84</v>
      </c>
      <c r="E27" s="23">
        <v>21405.45</v>
      </c>
      <c r="F27" s="28"/>
    </row>
    <row r="28" spans="2:6" x14ac:dyDescent="0.25">
      <c r="B28" s="44" t="s">
        <v>82</v>
      </c>
      <c r="C28" s="25" t="s">
        <v>85</v>
      </c>
      <c r="D28" s="26" t="s">
        <v>86</v>
      </c>
      <c r="E28" s="23">
        <v>11977</v>
      </c>
      <c r="F28" s="28"/>
    </row>
    <row r="29" spans="2:6" x14ac:dyDescent="0.25">
      <c r="B29" s="44" t="s">
        <v>82</v>
      </c>
      <c r="C29" s="25" t="s">
        <v>87</v>
      </c>
      <c r="D29" s="26" t="s">
        <v>88</v>
      </c>
      <c r="E29" s="23">
        <v>1200</v>
      </c>
      <c r="F29" s="28"/>
    </row>
    <row r="30" spans="2:6" x14ac:dyDescent="0.25">
      <c r="B30" s="44" t="s">
        <v>82</v>
      </c>
      <c r="C30" s="25" t="s">
        <v>89</v>
      </c>
      <c r="D30" s="26" t="s">
        <v>90</v>
      </c>
      <c r="E30" s="23">
        <v>80</v>
      </c>
      <c r="F30" s="28"/>
    </row>
    <row r="31" spans="2:6" x14ac:dyDescent="0.25">
      <c r="B31" s="44" t="s">
        <v>82</v>
      </c>
      <c r="C31" s="25" t="s">
        <v>91</v>
      </c>
      <c r="D31" s="26" t="s">
        <v>92</v>
      </c>
      <c r="E31" s="23">
        <v>15833.66</v>
      </c>
      <c r="F31" s="28"/>
    </row>
    <row r="32" spans="2:6" x14ac:dyDescent="0.25">
      <c r="B32" s="44" t="s">
        <v>82</v>
      </c>
      <c r="C32" s="25" t="s">
        <v>93</v>
      </c>
      <c r="D32" s="26" t="s">
        <v>94</v>
      </c>
      <c r="E32" s="23">
        <v>6770</v>
      </c>
      <c r="F32" s="28"/>
    </row>
    <row r="33" spans="2:6" x14ac:dyDescent="0.25">
      <c r="B33" s="44" t="s">
        <v>82</v>
      </c>
      <c r="C33" s="25" t="s">
        <v>95</v>
      </c>
      <c r="D33" s="26" t="s">
        <v>96</v>
      </c>
      <c r="E33" s="23">
        <v>2188</v>
      </c>
      <c r="F33" s="28"/>
    </row>
    <row r="34" spans="2:6" x14ac:dyDescent="0.25">
      <c r="B34" s="44" t="s">
        <v>82</v>
      </c>
      <c r="C34" s="25" t="s">
        <v>97</v>
      </c>
      <c r="D34" s="26" t="s">
        <v>98</v>
      </c>
      <c r="E34" s="23">
        <v>1057</v>
      </c>
      <c r="F34" s="28"/>
    </row>
    <row r="35" spans="2:6" x14ac:dyDescent="0.25">
      <c r="B35" s="44" t="s">
        <v>82</v>
      </c>
      <c r="C35" s="25" t="s">
        <v>99</v>
      </c>
      <c r="D35" s="26" t="s">
        <v>100</v>
      </c>
      <c r="E35" s="23">
        <v>16226</v>
      </c>
      <c r="F35" s="28"/>
    </row>
    <row r="36" spans="2:6" x14ac:dyDescent="0.25">
      <c r="B36" s="44" t="s">
        <v>101</v>
      </c>
      <c r="C36" s="25" t="s">
        <v>102</v>
      </c>
      <c r="D36" s="26" t="s">
        <v>103</v>
      </c>
      <c r="E36" s="23">
        <v>3325</v>
      </c>
      <c r="F36" s="28"/>
    </row>
    <row r="37" spans="2:6" x14ac:dyDescent="0.25">
      <c r="B37" s="44" t="s">
        <v>101</v>
      </c>
      <c r="C37" s="25" t="s">
        <v>104</v>
      </c>
      <c r="D37" s="26" t="s">
        <v>105</v>
      </c>
      <c r="E37" s="23">
        <v>460</v>
      </c>
      <c r="F37" s="28"/>
    </row>
    <row r="38" spans="2:6" x14ac:dyDescent="0.25">
      <c r="B38" s="44" t="s">
        <v>101</v>
      </c>
      <c r="C38" s="25" t="s">
        <v>106</v>
      </c>
      <c r="D38" s="26" t="s">
        <v>107</v>
      </c>
      <c r="E38" s="23">
        <v>2274</v>
      </c>
      <c r="F38" s="28"/>
    </row>
    <row r="39" spans="2:6" x14ac:dyDescent="0.25">
      <c r="B39" s="44" t="s">
        <v>101</v>
      </c>
      <c r="C39" s="25" t="s">
        <v>108</v>
      </c>
      <c r="D39" s="26" t="s">
        <v>109</v>
      </c>
      <c r="E39" s="23">
        <v>2750</v>
      </c>
      <c r="F39" s="28"/>
    </row>
    <row r="40" spans="2:6" x14ac:dyDescent="0.25">
      <c r="B40" s="44" t="s">
        <v>101</v>
      </c>
      <c r="C40" s="25" t="s">
        <v>110</v>
      </c>
      <c r="D40" s="26" t="s">
        <v>111</v>
      </c>
      <c r="E40" s="23">
        <v>27057</v>
      </c>
      <c r="F40" s="28"/>
    </row>
    <row r="41" spans="2:6" x14ac:dyDescent="0.25">
      <c r="B41" s="44" t="s">
        <v>101</v>
      </c>
      <c r="C41" s="25" t="s">
        <v>112</v>
      </c>
      <c r="D41" s="26" t="s">
        <v>113</v>
      </c>
      <c r="E41" s="23">
        <v>1021</v>
      </c>
      <c r="F41" s="28"/>
    </row>
    <row r="42" spans="2:6" x14ac:dyDescent="0.25">
      <c r="B42" s="44" t="s">
        <v>114</v>
      </c>
      <c r="C42" s="25" t="s">
        <v>115</v>
      </c>
      <c r="D42" s="26" t="s">
        <v>116</v>
      </c>
      <c r="E42" s="23">
        <v>183.6</v>
      </c>
      <c r="F42" s="28"/>
    </row>
    <row r="43" spans="2:6" x14ac:dyDescent="0.25">
      <c r="B43" s="39" t="s">
        <v>114</v>
      </c>
      <c r="C43" s="25" t="s">
        <v>117</v>
      </c>
      <c r="D43" s="26" t="s">
        <v>118</v>
      </c>
      <c r="E43" s="23">
        <v>1578</v>
      </c>
      <c r="F43" s="28"/>
    </row>
    <row r="44" spans="2:6" x14ac:dyDescent="0.25">
      <c r="B44" s="43" t="s">
        <v>119</v>
      </c>
      <c r="C44" s="25" t="s">
        <v>120</v>
      </c>
      <c r="D44" s="26" t="s">
        <v>121</v>
      </c>
      <c r="E44" s="23">
        <v>5810</v>
      </c>
      <c r="F44" s="28"/>
    </row>
    <row r="45" spans="2:6" x14ac:dyDescent="0.25">
      <c r="B45" s="43" t="s">
        <v>122</v>
      </c>
      <c r="C45" s="25" t="s">
        <v>123</v>
      </c>
      <c r="D45" s="26" t="s">
        <v>124</v>
      </c>
      <c r="E45" s="23">
        <v>8958.7999999999993</v>
      </c>
      <c r="F45" s="28"/>
    </row>
    <row r="46" spans="2:6" x14ac:dyDescent="0.25">
      <c r="B46" s="39" t="s">
        <v>122</v>
      </c>
      <c r="C46" s="25" t="s">
        <v>125</v>
      </c>
      <c r="D46" s="26" t="s">
        <v>126</v>
      </c>
      <c r="E46" s="23">
        <v>50</v>
      </c>
    </row>
    <row r="47" spans="2:6" x14ac:dyDescent="0.25">
      <c r="B47" s="43" t="s">
        <v>127</v>
      </c>
      <c r="C47" s="25" t="s">
        <v>128</v>
      </c>
      <c r="D47" s="26" t="s">
        <v>129</v>
      </c>
      <c r="E47" s="23">
        <v>1611</v>
      </c>
    </row>
    <row r="48" spans="2:6" x14ac:dyDescent="0.25">
      <c r="B48" s="43" t="s">
        <v>130</v>
      </c>
      <c r="C48" s="25" t="s">
        <v>131</v>
      </c>
      <c r="D48" s="26" t="s">
        <v>132</v>
      </c>
      <c r="E48" s="23">
        <v>3872</v>
      </c>
    </row>
    <row r="49" spans="2:5" x14ac:dyDescent="0.25">
      <c r="B49" s="39" t="s">
        <v>130</v>
      </c>
      <c r="C49" s="25" t="s">
        <v>133</v>
      </c>
      <c r="D49" s="26" t="s">
        <v>134</v>
      </c>
      <c r="E49" s="23">
        <v>2195</v>
      </c>
    </row>
    <row r="50" spans="2:5" x14ac:dyDescent="0.25">
      <c r="B50" s="43" t="s">
        <v>135</v>
      </c>
      <c r="C50" s="25" t="s">
        <v>136</v>
      </c>
      <c r="D50" s="26" t="s">
        <v>137</v>
      </c>
      <c r="E50" s="23">
        <v>60</v>
      </c>
    </row>
    <row r="51" spans="2:5" x14ac:dyDescent="0.25">
      <c r="B51" s="43" t="s">
        <v>135</v>
      </c>
      <c r="C51" s="25" t="s">
        <v>138</v>
      </c>
      <c r="D51" s="26" t="s">
        <v>139</v>
      </c>
      <c r="E51" s="23">
        <v>93.64</v>
      </c>
    </row>
    <row r="52" spans="2:5" x14ac:dyDescent="0.25">
      <c r="B52" s="39" t="s">
        <v>140</v>
      </c>
      <c r="C52" s="25" t="s">
        <v>141</v>
      </c>
      <c r="D52" s="26" t="s">
        <v>142</v>
      </c>
      <c r="E52" s="23">
        <v>425</v>
      </c>
    </row>
    <row r="53" spans="2:5" x14ac:dyDescent="0.25">
      <c r="B53" s="43" t="s">
        <v>143</v>
      </c>
      <c r="C53" s="25" t="s">
        <v>144</v>
      </c>
      <c r="D53" s="26" t="s">
        <v>145</v>
      </c>
      <c r="E53" s="23">
        <v>19254</v>
      </c>
    </row>
    <row r="54" spans="2:5" x14ac:dyDescent="0.25">
      <c r="B54" s="43" t="s">
        <v>146</v>
      </c>
      <c r="C54" s="25" t="s">
        <v>147</v>
      </c>
      <c r="D54" s="26" t="s">
        <v>148</v>
      </c>
      <c r="E54" s="23">
        <v>3005</v>
      </c>
    </row>
    <row r="55" spans="2:5" x14ac:dyDescent="0.25">
      <c r="B55" s="39" t="s">
        <v>146</v>
      </c>
      <c r="C55" s="25" t="s">
        <v>149</v>
      </c>
      <c r="D55" s="26" t="s">
        <v>150</v>
      </c>
      <c r="E55" s="23">
        <v>30241</v>
      </c>
    </row>
    <row r="56" spans="2:5" x14ac:dyDescent="0.25">
      <c r="B56" s="43" t="s">
        <v>146</v>
      </c>
      <c r="C56" s="25" t="s">
        <v>151</v>
      </c>
      <c r="D56" s="26" t="s">
        <v>152</v>
      </c>
      <c r="E56" s="23">
        <v>1759.24</v>
      </c>
    </row>
    <row r="57" spans="2:5" x14ac:dyDescent="0.25">
      <c r="B57" s="43" t="s">
        <v>146</v>
      </c>
      <c r="C57" s="25" t="s">
        <v>153</v>
      </c>
      <c r="D57" s="26" t="s">
        <v>154</v>
      </c>
      <c r="E57" s="23">
        <v>25383.43</v>
      </c>
    </row>
    <row r="58" spans="2:5" x14ac:dyDescent="0.25">
      <c r="B58" s="39" t="s">
        <v>146</v>
      </c>
      <c r="C58" s="25" t="s">
        <v>155</v>
      </c>
      <c r="D58" s="26" t="s">
        <v>156</v>
      </c>
      <c r="E58" s="23">
        <v>1792</v>
      </c>
    </row>
    <row r="59" spans="2:5" x14ac:dyDescent="0.25">
      <c r="B59" s="43" t="s">
        <v>146</v>
      </c>
      <c r="C59" s="25" t="s">
        <v>157</v>
      </c>
      <c r="D59" s="26" t="s">
        <v>158</v>
      </c>
      <c r="E59" s="23">
        <v>71680.53</v>
      </c>
    </row>
    <row r="60" spans="2:5" x14ac:dyDescent="0.25">
      <c r="B60" s="43" t="s">
        <v>146</v>
      </c>
      <c r="C60" s="25" t="s">
        <v>159</v>
      </c>
      <c r="D60" s="26" t="s">
        <v>160</v>
      </c>
      <c r="E60" s="23">
        <v>1255</v>
      </c>
    </row>
    <row r="61" spans="2:5" x14ac:dyDescent="0.25">
      <c r="B61" s="39" t="s">
        <v>161</v>
      </c>
      <c r="C61" s="25" t="s">
        <v>162</v>
      </c>
      <c r="D61" s="26" t="s">
        <v>163</v>
      </c>
      <c r="E61" s="23">
        <v>1960</v>
      </c>
    </row>
    <row r="62" spans="2:5" x14ac:dyDescent="0.25">
      <c r="B62" s="43" t="s">
        <v>161</v>
      </c>
      <c r="C62" s="25" t="s">
        <v>164</v>
      </c>
      <c r="D62" s="26" t="s">
        <v>165</v>
      </c>
      <c r="E62" s="23">
        <v>1109</v>
      </c>
    </row>
    <row r="63" spans="2:5" x14ac:dyDescent="0.25">
      <c r="B63" s="43" t="s">
        <v>161</v>
      </c>
      <c r="C63" s="25" t="s">
        <v>166</v>
      </c>
      <c r="D63" s="26" t="s">
        <v>167</v>
      </c>
      <c r="E63" s="23">
        <v>2327</v>
      </c>
    </row>
    <row r="64" spans="2:5" x14ac:dyDescent="0.25">
      <c r="B64" s="39" t="s">
        <v>168</v>
      </c>
      <c r="C64" s="25" t="s">
        <v>169</v>
      </c>
      <c r="D64" s="26" t="s">
        <v>170</v>
      </c>
      <c r="E64" s="23">
        <v>2020</v>
      </c>
    </row>
    <row r="65" spans="2:6" x14ac:dyDescent="0.25">
      <c r="B65" s="43"/>
      <c r="C65" s="25"/>
      <c r="D65" s="26"/>
      <c r="E65" s="23"/>
    </row>
    <row r="66" spans="2:6" x14ac:dyDescent="0.25">
      <c r="B66" s="43"/>
      <c r="C66" s="25"/>
      <c r="D66" s="26"/>
      <c r="E66" s="23"/>
    </row>
    <row r="67" spans="2:6" x14ac:dyDescent="0.25">
      <c r="B67" s="39"/>
      <c r="C67" s="25"/>
      <c r="D67" s="26"/>
      <c r="E67" s="23"/>
    </row>
    <row r="68" spans="2:6" x14ac:dyDescent="0.25">
      <c r="B68" s="43"/>
      <c r="C68" s="25"/>
      <c r="D68" s="26"/>
      <c r="E68" s="23"/>
    </row>
    <row r="69" spans="2:6" x14ac:dyDescent="0.25">
      <c r="B69" s="43"/>
      <c r="C69" s="25"/>
      <c r="D69" s="26"/>
      <c r="E69" s="23"/>
    </row>
    <row r="70" spans="2:6" x14ac:dyDescent="0.25">
      <c r="B70" s="39"/>
      <c r="C70" s="25"/>
      <c r="D70" s="26"/>
      <c r="E70" s="23"/>
    </row>
    <row r="71" spans="2:6" x14ac:dyDescent="0.25">
      <c r="B71" s="43"/>
      <c r="C71" s="25"/>
      <c r="D71" s="26"/>
      <c r="E71" s="23"/>
    </row>
    <row r="72" spans="2:6" x14ac:dyDescent="0.25">
      <c r="B72" s="39"/>
      <c r="C72" s="25"/>
      <c r="D72" s="26"/>
      <c r="E72" s="23"/>
    </row>
    <row r="73" spans="2:6" x14ac:dyDescent="0.25">
      <c r="B73" s="39"/>
      <c r="C73" s="25"/>
      <c r="D73" s="26"/>
      <c r="E73" s="23"/>
    </row>
    <row r="74" spans="2:6" x14ac:dyDescent="0.25">
      <c r="B74" s="35" t="s">
        <v>23</v>
      </c>
      <c r="C74" s="35"/>
      <c r="D74" s="35"/>
      <c r="E74" s="36">
        <f>SUM(E7:E73)</f>
        <v>419281.91000000003</v>
      </c>
      <c r="F74" s="29"/>
    </row>
    <row r="75" spans="2:6" x14ac:dyDescent="0.25">
      <c r="B75" s="15"/>
    </row>
    <row r="76" spans="2:6" x14ac:dyDescent="0.25">
      <c r="B76" s="15" t="s">
        <v>17</v>
      </c>
    </row>
    <row r="77" spans="2:6" ht="24.75" customHeight="1" x14ac:dyDescent="0.25">
      <c r="B77" s="64" t="s">
        <v>18</v>
      </c>
      <c r="C77" s="64"/>
      <c r="D77" s="64"/>
      <c r="E77" s="64"/>
    </row>
  </sheetData>
  <mergeCells count="6">
    <mergeCell ref="B77:E77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H35" sqref="H35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28.85546875" customWidth="1"/>
    <col min="4" max="4" width="12.5703125" bestFit="1" customWidth="1"/>
    <col min="5" max="5" width="25.42578125" bestFit="1" customWidth="1"/>
  </cols>
  <sheetData>
    <row r="1" spans="2:7" ht="15.75" x14ac:dyDescent="0.25">
      <c r="B1" s="46" t="s">
        <v>0</v>
      </c>
      <c r="C1" s="46"/>
      <c r="D1" s="46"/>
      <c r="E1" s="46"/>
    </row>
    <row r="2" spans="2:7" ht="15.75" x14ac:dyDescent="0.25">
      <c r="B2" s="46" t="s">
        <v>1</v>
      </c>
      <c r="C2" s="46"/>
      <c r="D2" s="46"/>
      <c r="E2" s="46"/>
    </row>
    <row r="3" spans="2:7" ht="15.75" x14ac:dyDescent="0.25">
      <c r="B3" s="46" t="s">
        <v>2</v>
      </c>
      <c r="C3" s="46"/>
      <c r="D3" s="46"/>
      <c r="E3" s="46"/>
    </row>
    <row r="4" spans="2:7" ht="15.75" thickBot="1" x14ac:dyDescent="0.3">
      <c r="B4" s="65"/>
      <c r="C4" s="65"/>
      <c r="D4" s="65"/>
    </row>
    <row r="5" spans="2:7" ht="15" customHeight="1" x14ac:dyDescent="0.25">
      <c r="B5" s="66" t="s">
        <v>30</v>
      </c>
      <c r="C5" s="67"/>
      <c r="D5" s="67"/>
      <c r="E5" s="67"/>
    </row>
    <row r="6" spans="2:7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7" x14ac:dyDescent="0.25">
      <c r="B7" s="20"/>
      <c r="C7" s="20"/>
      <c r="D7" s="20"/>
      <c r="E7" s="20"/>
    </row>
    <row r="8" spans="2:7" x14ac:dyDescent="0.25">
      <c r="B8" s="30"/>
      <c r="C8" s="31"/>
      <c r="D8" s="32"/>
    </row>
    <row r="9" spans="2:7" x14ac:dyDescent="0.25">
      <c r="B9" s="35" t="s">
        <v>23</v>
      </c>
      <c r="C9" s="35"/>
      <c r="D9" s="35"/>
      <c r="E9" s="36">
        <f>SUM(E7:E8)</f>
        <v>0</v>
      </c>
    </row>
    <row r="12" spans="2:7" x14ac:dyDescent="0.25">
      <c r="B12" s="15" t="s">
        <v>17</v>
      </c>
      <c r="F12" s="17"/>
    </row>
    <row r="13" spans="2:7" x14ac:dyDescent="0.25">
      <c r="B13" s="64" t="s">
        <v>18</v>
      </c>
      <c r="C13" s="64"/>
      <c r="D13" s="64"/>
      <c r="E13" s="64"/>
      <c r="F13" s="64"/>
      <c r="G13" s="64"/>
    </row>
    <row r="25" spans="5:5" x14ac:dyDescent="0.25">
      <c r="E25" t="s">
        <v>24</v>
      </c>
    </row>
  </sheetData>
  <mergeCells count="6">
    <mergeCell ref="B13:G13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workbookViewId="0">
      <selection activeCell="D22" sqref="D22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35.42578125" customWidth="1"/>
    <col min="5" max="5" width="25.42578125" bestFit="1" customWidth="1"/>
  </cols>
  <sheetData>
    <row r="1" spans="2:7" ht="15.75" x14ac:dyDescent="0.25">
      <c r="B1" s="46" t="s">
        <v>0</v>
      </c>
      <c r="C1" s="46"/>
      <c r="D1" s="46"/>
      <c r="E1" s="46"/>
    </row>
    <row r="2" spans="2:7" ht="15.75" x14ac:dyDescent="0.25">
      <c r="B2" s="46" t="s">
        <v>1</v>
      </c>
      <c r="C2" s="46"/>
      <c r="D2" s="46"/>
      <c r="E2" s="46"/>
    </row>
    <row r="3" spans="2:7" ht="15.75" x14ac:dyDescent="0.25">
      <c r="B3" s="46" t="s">
        <v>2</v>
      </c>
      <c r="C3" s="46"/>
      <c r="D3" s="46"/>
      <c r="E3" s="46"/>
    </row>
    <row r="4" spans="2:7" ht="15.75" thickBot="1" x14ac:dyDescent="0.3">
      <c r="B4" s="49"/>
      <c r="C4" s="49"/>
      <c r="D4" s="49"/>
    </row>
    <row r="5" spans="2:7" x14ac:dyDescent="0.25">
      <c r="B5" s="66" t="s">
        <v>31</v>
      </c>
      <c r="C5" s="67"/>
      <c r="D5" s="67"/>
      <c r="E5" s="67"/>
    </row>
    <row r="6" spans="2:7" ht="22.5" customHeight="1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7" x14ac:dyDescent="0.25">
      <c r="B7" s="20"/>
      <c r="C7" s="20"/>
      <c r="D7" s="20"/>
      <c r="E7" s="20"/>
    </row>
    <row r="8" spans="2:7" x14ac:dyDescent="0.25">
      <c r="B8" s="30"/>
      <c r="C8" s="31"/>
      <c r="D8" s="32"/>
    </row>
    <row r="9" spans="2:7" x14ac:dyDescent="0.25">
      <c r="B9" s="35" t="s">
        <v>23</v>
      </c>
      <c r="C9" s="35"/>
      <c r="D9" s="35"/>
      <c r="E9" s="36">
        <f>SUM(E7:E8)</f>
        <v>0</v>
      </c>
    </row>
    <row r="12" spans="2:7" x14ac:dyDescent="0.25">
      <c r="B12" s="15" t="s">
        <v>17</v>
      </c>
      <c r="F12" s="17"/>
    </row>
    <row r="13" spans="2:7" ht="15" customHeight="1" x14ac:dyDescent="0.25">
      <c r="B13" s="64" t="s">
        <v>18</v>
      </c>
      <c r="C13" s="64"/>
      <c r="D13" s="64"/>
      <c r="E13" s="64"/>
      <c r="F13" s="64"/>
      <c r="G13" s="64"/>
    </row>
  </sheetData>
  <mergeCells count="6">
    <mergeCell ref="B13:G13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5"/>
  <sheetViews>
    <sheetView topLeftCell="A71" workbookViewId="0">
      <selection activeCell="B8" sqref="B8:B10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5" width="25.42578125" bestFit="1" customWidth="1"/>
    <col min="9" max="9" width="13.85546875" bestFit="1" customWidth="1"/>
  </cols>
  <sheetData>
    <row r="1" spans="2:9" ht="15.75" x14ac:dyDescent="0.25">
      <c r="B1" s="46" t="s">
        <v>0</v>
      </c>
      <c r="C1" s="46"/>
      <c r="D1" s="46"/>
      <c r="E1" s="46"/>
    </row>
    <row r="2" spans="2:9" ht="15.75" x14ac:dyDescent="0.25">
      <c r="B2" s="46" t="s">
        <v>1</v>
      </c>
      <c r="C2" s="46"/>
      <c r="D2" s="46"/>
      <c r="E2" s="46"/>
    </row>
    <row r="3" spans="2:9" ht="15.75" x14ac:dyDescent="0.25">
      <c r="B3" s="46" t="s">
        <v>2</v>
      </c>
      <c r="C3" s="46"/>
      <c r="D3" s="46"/>
      <c r="E3" s="46"/>
    </row>
    <row r="4" spans="2:9" ht="15.75" thickBot="1" x14ac:dyDescent="0.3">
      <c r="B4" s="49"/>
      <c r="C4" s="49"/>
      <c r="D4" s="49"/>
    </row>
    <row r="5" spans="2:9" x14ac:dyDescent="0.25">
      <c r="B5" s="66" t="s">
        <v>32</v>
      </c>
      <c r="C5" s="67"/>
      <c r="D5" s="67"/>
      <c r="E5" s="67"/>
    </row>
    <row r="6" spans="2:9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9" x14ac:dyDescent="0.25">
      <c r="B7" s="20" t="s">
        <v>172</v>
      </c>
      <c r="C7" s="21" t="s">
        <v>173</v>
      </c>
      <c r="D7" s="22" t="s">
        <v>174</v>
      </c>
      <c r="E7" s="23">
        <v>34145.699999999997</v>
      </c>
      <c r="I7" s="29"/>
    </row>
    <row r="8" spans="2:9" x14ac:dyDescent="0.25">
      <c r="B8" s="43" t="s">
        <v>171</v>
      </c>
      <c r="C8" s="21" t="s">
        <v>35</v>
      </c>
      <c r="D8" s="22" t="s">
        <v>36</v>
      </c>
      <c r="E8" s="23">
        <v>53176.97</v>
      </c>
      <c r="I8" s="29"/>
    </row>
    <row r="9" spans="2:9" x14ac:dyDescent="0.25">
      <c r="B9" s="43" t="s">
        <v>171</v>
      </c>
      <c r="C9" s="21" t="s">
        <v>175</v>
      </c>
      <c r="D9" s="22" t="s">
        <v>176</v>
      </c>
      <c r="E9" s="23">
        <v>1394</v>
      </c>
      <c r="I9" s="29"/>
    </row>
    <row r="10" spans="2:9" x14ac:dyDescent="0.25">
      <c r="B10" s="43" t="s">
        <v>171</v>
      </c>
      <c r="C10" s="21" t="s">
        <v>37</v>
      </c>
      <c r="D10" s="22" t="s">
        <v>38</v>
      </c>
      <c r="E10" s="23">
        <v>4231.57</v>
      </c>
      <c r="I10" s="29"/>
    </row>
    <row r="11" spans="2:9" x14ac:dyDescent="0.25">
      <c r="B11" s="20" t="s">
        <v>39</v>
      </c>
      <c r="C11" s="21" t="s">
        <v>40</v>
      </c>
      <c r="D11" s="22" t="s">
        <v>39</v>
      </c>
      <c r="E11" s="23">
        <v>9709.42</v>
      </c>
      <c r="I11" s="29"/>
    </row>
    <row r="12" spans="2:9" x14ac:dyDescent="0.25">
      <c r="B12" s="20" t="s">
        <v>41</v>
      </c>
      <c r="C12" s="21" t="s">
        <v>42</v>
      </c>
      <c r="D12" s="22" t="s">
        <v>43</v>
      </c>
      <c r="E12" s="23">
        <v>10855</v>
      </c>
      <c r="I12" s="29"/>
    </row>
    <row r="13" spans="2:9" x14ac:dyDescent="0.25">
      <c r="B13" s="20" t="s">
        <v>44</v>
      </c>
      <c r="C13" s="21" t="s">
        <v>47</v>
      </c>
      <c r="D13" s="22" t="s">
        <v>48</v>
      </c>
      <c r="E13" s="23">
        <v>150</v>
      </c>
      <c r="I13" s="29"/>
    </row>
    <row r="14" spans="2:9" x14ac:dyDescent="0.25">
      <c r="B14" s="20" t="s">
        <v>44</v>
      </c>
      <c r="C14" s="21" t="s">
        <v>177</v>
      </c>
      <c r="D14" s="22" t="s">
        <v>178</v>
      </c>
      <c r="E14" s="23">
        <v>1004</v>
      </c>
      <c r="I14" s="29"/>
    </row>
    <row r="15" spans="2:9" x14ac:dyDescent="0.25">
      <c r="B15" s="20" t="s">
        <v>44</v>
      </c>
      <c r="C15" s="21" t="s">
        <v>179</v>
      </c>
      <c r="D15" s="22" t="s">
        <v>180</v>
      </c>
      <c r="E15" s="23">
        <v>8670</v>
      </c>
      <c r="I15" s="29"/>
    </row>
    <row r="16" spans="2:9" x14ac:dyDescent="0.25">
      <c r="B16" s="20" t="s">
        <v>44</v>
      </c>
      <c r="C16" s="21" t="s">
        <v>51</v>
      </c>
      <c r="D16" s="22" t="s">
        <v>52</v>
      </c>
      <c r="E16" s="23">
        <v>1512</v>
      </c>
      <c r="I16" s="29"/>
    </row>
    <row r="17" spans="2:9" x14ac:dyDescent="0.25">
      <c r="B17" s="20" t="s">
        <v>44</v>
      </c>
      <c r="C17" s="21" t="s">
        <v>53</v>
      </c>
      <c r="D17" s="22" t="s">
        <v>54</v>
      </c>
      <c r="E17" s="23">
        <v>866</v>
      </c>
      <c r="I17" s="29"/>
    </row>
    <row r="18" spans="2:9" x14ac:dyDescent="0.25">
      <c r="B18" s="20" t="s">
        <v>44</v>
      </c>
      <c r="C18" s="21" t="s">
        <v>181</v>
      </c>
      <c r="D18" s="22" t="s">
        <v>182</v>
      </c>
      <c r="E18" s="23">
        <v>1865</v>
      </c>
      <c r="I18" s="29"/>
    </row>
    <row r="19" spans="2:9" x14ac:dyDescent="0.25">
      <c r="B19" s="20" t="s">
        <v>44</v>
      </c>
      <c r="C19" s="21" t="s">
        <v>55</v>
      </c>
      <c r="D19" s="22" t="s">
        <v>56</v>
      </c>
      <c r="E19" s="23">
        <v>150</v>
      </c>
      <c r="I19" s="29"/>
    </row>
    <row r="20" spans="2:9" x14ac:dyDescent="0.25">
      <c r="B20" s="20" t="s">
        <v>44</v>
      </c>
      <c r="C20" s="21" t="s">
        <v>183</v>
      </c>
      <c r="D20" s="22" t="s">
        <v>184</v>
      </c>
      <c r="E20" s="23">
        <v>15308</v>
      </c>
      <c r="I20" s="29"/>
    </row>
    <row r="21" spans="2:9" x14ac:dyDescent="0.25">
      <c r="B21" s="20" t="s">
        <v>44</v>
      </c>
      <c r="C21" s="21" t="s">
        <v>185</v>
      </c>
      <c r="D21" s="22" t="s">
        <v>186</v>
      </c>
      <c r="E21" s="23">
        <v>6249</v>
      </c>
      <c r="I21" s="29"/>
    </row>
    <row r="22" spans="2:9" x14ac:dyDescent="0.25">
      <c r="B22" s="20" t="s">
        <v>44</v>
      </c>
      <c r="C22" s="21" t="s">
        <v>187</v>
      </c>
      <c r="D22" s="22" t="s">
        <v>188</v>
      </c>
      <c r="E22" s="23">
        <v>140</v>
      </c>
      <c r="I22" s="29"/>
    </row>
    <row r="23" spans="2:9" x14ac:dyDescent="0.25">
      <c r="B23" s="20" t="s">
        <v>44</v>
      </c>
      <c r="C23" s="21" t="s">
        <v>59</v>
      </c>
      <c r="D23" s="22" t="s">
        <v>60</v>
      </c>
      <c r="E23" s="23">
        <v>450</v>
      </c>
      <c r="I23" s="29"/>
    </row>
    <row r="24" spans="2:9" x14ac:dyDescent="0.25">
      <c r="B24" s="20" t="s">
        <v>61</v>
      </c>
      <c r="C24" s="21" t="s">
        <v>62</v>
      </c>
      <c r="D24" s="22" t="s">
        <v>63</v>
      </c>
      <c r="E24" s="23">
        <v>7699.36</v>
      </c>
      <c r="I24" s="29"/>
    </row>
    <row r="25" spans="2:9" x14ac:dyDescent="0.25">
      <c r="B25" s="20" t="s">
        <v>61</v>
      </c>
      <c r="C25" s="21" t="s">
        <v>64</v>
      </c>
      <c r="D25" s="22" t="s">
        <v>65</v>
      </c>
      <c r="E25" s="23">
        <v>2400</v>
      </c>
      <c r="I25" s="29"/>
    </row>
    <row r="26" spans="2:9" x14ac:dyDescent="0.25">
      <c r="B26" s="20" t="s">
        <v>61</v>
      </c>
      <c r="C26" s="21" t="s">
        <v>66</v>
      </c>
      <c r="D26" s="22" t="s">
        <v>67</v>
      </c>
      <c r="E26" s="23">
        <v>210</v>
      </c>
      <c r="I26" s="29"/>
    </row>
    <row r="27" spans="2:9" x14ac:dyDescent="0.25">
      <c r="B27" s="20" t="s">
        <v>68</v>
      </c>
      <c r="C27" s="21" t="s">
        <v>69</v>
      </c>
      <c r="D27" s="22" t="s">
        <v>70</v>
      </c>
      <c r="E27" s="23">
        <v>5516</v>
      </c>
      <c r="I27" s="29"/>
    </row>
    <row r="28" spans="2:9" x14ac:dyDescent="0.25">
      <c r="B28" s="20" t="s">
        <v>189</v>
      </c>
      <c r="C28" s="21" t="s">
        <v>190</v>
      </c>
      <c r="D28" s="22" t="s">
        <v>191</v>
      </c>
      <c r="E28" s="23">
        <v>10850</v>
      </c>
      <c r="I28" s="29"/>
    </row>
    <row r="29" spans="2:9" x14ac:dyDescent="0.25">
      <c r="B29" s="20" t="s">
        <v>189</v>
      </c>
      <c r="C29" s="21" t="s">
        <v>192</v>
      </c>
      <c r="D29" s="22" t="s">
        <v>193</v>
      </c>
      <c r="E29" s="23">
        <v>6367</v>
      </c>
      <c r="I29" s="29"/>
    </row>
    <row r="30" spans="2:9" x14ac:dyDescent="0.25">
      <c r="B30" s="20" t="s">
        <v>189</v>
      </c>
      <c r="C30" s="21" t="s">
        <v>194</v>
      </c>
      <c r="D30" s="22" t="s">
        <v>195</v>
      </c>
      <c r="E30" s="23">
        <v>14098</v>
      </c>
      <c r="I30" s="29"/>
    </row>
    <row r="31" spans="2:9" x14ac:dyDescent="0.25">
      <c r="B31" s="20" t="s">
        <v>189</v>
      </c>
      <c r="C31" s="21" t="s">
        <v>196</v>
      </c>
      <c r="D31" s="22" t="s">
        <v>197</v>
      </c>
      <c r="E31" s="23">
        <v>10550</v>
      </c>
      <c r="I31" s="29"/>
    </row>
    <row r="32" spans="2:9" x14ac:dyDescent="0.25">
      <c r="B32" s="20" t="s">
        <v>198</v>
      </c>
      <c r="C32" s="21" t="s">
        <v>199</v>
      </c>
      <c r="D32" s="22" t="s">
        <v>200</v>
      </c>
      <c r="E32" s="23">
        <v>8750</v>
      </c>
      <c r="I32" s="29"/>
    </row>
    <row r="33" spans="2:9" x14ac:dyDescent="0.25">
      <c r="B33" s="20" t="s">
        <v>198</v>
      </c>
      <c r="C33" s="21" t="s">
        <v>201</v>
      </c>
      <c r="D33" s="22" t="s">
        <v>202</v>
      </c>
      <c r="E33" s="23">
        <v>84</v>
      </c>
      <c r="I33" s="29"/>
    </row>
    <row r="34" spans="2:9" x14ac:dyDescent="0.25">
      <c r="B34" s="20" t="s">
        <v>71</v>
      </c>
      <c r="C34" s="21" t="s">
        <v>203</v>
      </c>
      <c r="D34" s="22" t="s">
        <v>204</v>
      </c>
      <c r="E34" s="23">
        <v>24542</v>
      </c>
      <c r="I34" s="29"/>
    </row>
    <row r="35" spans="2:9" x14ac:dyDescent="0.25">
      <c r="B35" s="20" t="s">
        <v>71</v>
      </c>
      <c r="C35" s="21" t="s">
        <v>72</v>
      </c>
      <c r="D35" s="22" t="s">
        <v>73</v>
      </c>
      <c r="E35" s="23">
        <v>18343.5</v>
      </c>
      <c r="I35" s="29"/>
    </row>
    <row r="36" spans="2:9" x14ac:dyDescent="0.25">
      <c r="B36" s="20" t="s">
        <v>71</v>
      </c>
      <c r="C36" s="21" t="s">
        <v>74</v>
      </c>
      <c r="D36" s="22" t="s">
        <v>75</v>
      </c>
      <c r="E36" s="23">
        <v>11308</v>
      </c>
      <c r="I36" s="29"/>
    </row>
    <row r="37" spans="2:9" x14ac:dyDescent="0.25">
      <c r="B37" s="20" t="s">
        <v>76</v>
      </c>
      <c r="C37" s="21" t="s">
        <v>77</v>
      </c>
      <c r="D37" s="22" t="s">
        <v>78</v>
      </c>
      <c r="E37" s="23">
        <v>325</v>
      </c>
      <c r="I37" s="29"/>
    </row>
    <row r="38" spans="2:9" x14ac:dyDescent="0.25">
      <c r="B38" s="20" t="s">
        <v>79</v>
      </c>
      <c r="C38" s="21" t="s">
        <v>205</v>
      </c>
      <c r="D38" s="22" t="s">
        <v>206</v>
      </c>
      <c r="E38" s="23">
        <v>550</v>
      </c>
      <c r="I38" s="29"/>
    </row>
    <row r="39" spans="2:9" x14ac:dyDescent="0.25">
      <c r="B39" s="20" t="s">
        <v>79</v>
      </c>
      <c r="C39" s="21" t="s">
        <v>80</v>
      </c>
      <c r="D39" s="22" t="s">
        <v>81</v>
      </c>
      <c r="E39" s="23">
        <v>1850</v>
      </c>
      <c r="I39" s="29"/>
    </row>
    <row r="40" spans="2:9" x14ac:dyDescent="0.25">
      <c r="B40" s="20" t="s">
        <v>82</v>
      </c>
      <c r="C40" s="21" t="s">
        <v>83</v>
      </c>
      <c r="D40" s="22" t="s">
        <v>84</v>
      </c>
      <c r="E40" s="23">
        <v>33977.550000000003</v>
      </c>
      <c r="I40" s="29"/>
    </row>
    <row r="41" spans="2:9" x14ac:dyDescent="0.25">
      <c r="B41" s="20" t="s">
        <v>82</v>
      </c>
      <c r="C41" s="21" t="s">
        <v>87</v>
      </c>
      <c r="D41" s="22" t="s">
        <v>88</v>
      </c>
      <c r="E41" s="23">
        <v>1800</v>
      </c>
      <c r="I41" s="29"/>
    </row>
    <row r="42" spans="2:9" x14ac:dyDescent="0.25">
      <c r="B42" s="20" t="s">
        <v>82</v>
      </c>
      <c r="C42" s="21" t="s">
        <v>89</v>
      </c>
      <c r="D42" s="22" t="s">
        <v>90</v>
      </c>
      <c r="E42" s="23">
        <v>150</v>
      </c>
      <c r="I42" s="29"/>
    </row>
    <row r="43" spans="2:9" x14ac:dyDescent="0.25">
      <c r="B43" s="20" t="s">
        <v>82</v>
      </c>
      <c r="C43" s="21" t="s">
        <v>91</v>
      </c>
      <c r="D43" s="22" t="s">
        <v>92</v>
      </c>
      <c r="E43" s="23">
        <v>81262.34</v>
      </c>
      <c r="I43" s="29"/>
    </row>
    <row r="44" spans="2:9" x14ac:dyDescent="0.25">
      <c r="B44" s="20" t="s">
        <v>82</v>
      </c>
      <c r="C44" s="21" t="s">
        <v>95</v>
      </c>
      <c r="D44" s="22" t="s">
        <v>96</v>
      </c>
      <c r="E44" s="23">
        <v>1820</v>
      </c>
      <c r="I44" s="29"/>
    </row>
    <row r="45" spans="2:9" x14ac:dyDescent="0.25">
      <c r="B45" s="20" t="s">
        <v>82</v>
      </c>
      <c r="C45" s="21" t="s">
        <v>99</v>
      </c>
      <c r="D45" s="22" t="s">
        <v>100</v>
      </c>
      <c r="E45" s="23">
        <v>70477</v>
      </c>
      <c r="I45" s="29"/>
    </row>
    <row r="46" spans="2:9" x14ac:dyDescent="0.25">
      <c r="B46" s="20" t="s">
        <v>101</v>
      </c>
      <c r="C46" s="21" t="s">
        <v>102</v>
      </c>
      <c r="D46" s="22" t="s">
        <v>103</v>
      </c>
      <c r="E46" s="23">
        <v>3465</v>
      </c>
      <c r="I46" s="29"/>
    </row>
    <row r="47" spans="2:9" x14ac:dyDescent="0.25">
      <c r="B47" s="20" t="s">
        <v>101</v>
      </c>
      <c r="C47" s="21" t="s">
        <v>207</v>
      </c>
      <c r="D47" s="22" t="s">
        <v>208</v>
      </c>
      <c r="E47" s="23">
        <v>500</v>
      </c>
      <c r="I47" s="29"/>
    </row>
    <row r="48" spans="2:9" x14ac:dyDescent="0.25">
      <c r="B48" s="20" t="s">
        <v>101</v>
      </c>
      <c r="C48" s="21" t="s">
        <v>106</v>
      </c>
      <c r="D48" s="22" t="s">
        <v>107</v>
      </c>
      <c r="E48" s="23">
        <v>2702</v>
      </c>
      <c r="I48" s="29"/>
    </row>
    <row r="49" spans="2:9" x14ac:dyDescent="0.25">
      <c r="B49" s="20" t="s">
        <v>101</v>
      </c>
      <c r="C49" s="21" t="s">
        <v>108</v>
      </c>
      <c r="D49" s="22" t="s">
        <v>109</v>
      </c>
      <c r="E49" s="23">
        <v>5250</v>
      </c>
      <c r="I49" s="29"/>
    </row>
    <row r="50" spans="2:9" x14ac:dyDescent="0.25">
      <c r="B50" s="20" t="s">
        <v>101</v>
      </c>
      <c r="C50" s="21" t="s">
        <v>110</v>
      </c>
      <c r="D50" s="22" t="s">
        <v>111</v>
      </c>
      <c r="E50" s="23">
        <v>24443</v>
      </c>
      <c r="I50" s="29"/>
    </row>
    <row r="51" spans="2:9" x14ac:dyDescent="0.25">
      <c r="B51" s="20" t="s">
        <v>101</v>
      </c>
      <c r="C51" s="21" t="s">
        <v>112</v>
      </c>
      <c r="D51" s="22" t="s">
        <v>113</v>
      </c>
      <c r="E51" s="23">
        <v>2858</v>
      </c>
      <c r="I51" s="29"/>
    </row>
    <row r="52" spans="2:9" x14ac:dyDescent="0.25">
      <c r="B52" s="20" t="s">
        <v>114</v>
      </c>
      <c r="C52" s="21" t="s">
        <v>115</v>
      </c>
      <c r="D52" s="22" t="s">
        <v>116</v>
      </c>
      <c r="E52" s="23">
        <v>428.4</v>
      </c>
      <c r="I52" s="29"/>
    </row>
    <row r="53" spans="2:9" x14ac:dyDescent="0.25">
      <c r="B53" s="20" t="s">
        <v>114</v>
      </c>
      <c r="C53" s="21" t="s">
        <v>209</v>
      </c>
      <c r="D53" s="22" t="s">
        <v>210</v>
      </c>
      <c r="E53" s="23">
        <v>5813</v>
      </c>
      <c r="I53" s="29"/>
    </row>
    <row r="54" spans="2:9" x14ac:dyDescent="0.25">
      <c r="B54" s="20" t="s">
        <v>114</v>
      </c>
      <c r="C54" s="21" t="s">
        <v>117</v>
      </c>
      <c r="D54" s="22" t="s">
        <v>118</v>
      </c>
      <c r="E54" s="23">
        <v>1756</v>
      </c>
      <c r="I54" s="29"/>
    </row>
    <row r="55" spans="2:9" x14ac:dyDescent="0.25">
      <c r="B55" s="20" t="s">
        <v>119</v>
      </c>
      <c r="C55" s="21" t="s">
        <v>211</v>
      </c>
      <c r="D55" s="22" t="s">
        <v>212</v>
      </c>
      <c r="E55" s="23">
        <v>7887.68</v>
      </c>
      <c r="I55" s="29"/>
    </row>
    <row r="56" spans="2:9" x14ac:dyDescent="0.25">
      <c r="B56" s="20" t="s">
        <v>119</v>
      </c>
      <c r="C56" s="21" t="s">
        <v>120</v>
      </c>
      <c r="D56" s="22" t="s">
        <v>121</v>
      </c>
      <c r="E56" s="23">
        <v>17430</v>
      </c>
      <c r="I56" s="29"/>
    </row>
    <row r="57" spans="2:9" x14ac:dyDescent="0.25">
      <c r="B57" s="20" t="s">
        <v>122</v>
      </c>
      <c r="C57" s="21" t="s">
        <v>123</v>
      </c>
      <c r="D57" s="22" t="s">
        <v>124</v>
      </c>
      <c r="E57" s="23">
        <v>22267.5</v>
      </c>
      <c r="I57" s="29"/>
    </row>
    <row r="58" spans="2:9" x14ac:dyDescent="0.25">
      <c r="B58" s="20" t="s">
        <v>122</v>
      </c>
      <c r="C58" s="21" t="s">
        <v>213</v>
      </c>
      <c r="D58" s="22" t="s">
        <v>214</v>
      </c>
      <c r="E58" s="23">
        <v>1598</v>
      </c>
      <c r="I58" s="29"/>
    </row>
    <row r="59" spans="2:9" x14ac:dyDescent="0.25">
      <c r="B59" s="20" t="s">
        <v>122</v>
      </c>
      <c r="C59" s="21" t="s">
        <v>215</v>
      </c>
      <c r="D59" s="22" t="s">
        <v>216</v>
      </c>
      <c r="E59" s="23">
        <v>7660</v>
      </c>
      <c r="I59" s="29"/>
    </row>
    <row r="60" spans="2:9" x14ac:dyDescent="0.25">
      <c r="B60" s="20" t="s">
        <v>122</v>
      </c>
      <c r="C60" s="21" t="s">
        <v>125</v>
      </c>
      <c r="D60" s="22" t="s">
        <v>126</v>
      </c>
      <c r="E60" s="23">
        <v>1050</v>
      </c>
      <c r="I60" s="29"/>
    </row>
    <row r="61" spans="2:9" x14ac:dyDescent="0.25">
      <c r="B61" s="20" t="s">
        <v>130</v>
      </c>
      <c r="C61" s="21" t="s">
        <v>217</v>
      </c>
      <c r="D61" s="22" t="s">
        <v>218</v>
      </c>
      <c r="E61" s="23">
        <v>4333</v>
      </c>
      <c r="I61" s="29"/>
    </row>
    <row r="62" spans="2:9" x14ac:dyDescent="0.25">
      <c r="B62" s="20" t="s">
        <v>130</v>
      </c>
      <c r="C62" s="21" t="s">
        <v>219</v>
      </c>
      <c r="D62" s="22" t="s">
        <v>220</v>
      </c>
      <c r="E62" s="23">
        <v>8145</v>
      </c>
      <c r="I62" s="29"/>
    </row>
    <row r="63" spans="2:9" x14ac:dyDescent="0.25">
      <c r="B63" s="20" t="s">
        <v>135</v>
      </c>
      <c r="C63" s="21" t="s">
        <v>136</v>
      </c>
      <c r="D63" s="22" t="s">
        <v>137</v>
      </c>
      <c r="E63" s="23">
        <v>180</v>
      </c>
      <c r="I63" s="29"/>
    </row>
    <row r="64" spans="2:9" x14ac:dyDescent="0.25">
      <c r="B64" s="20" t="s">
        <v>135</v>
      </c>
      <c r="C64" s="21" t="s">
        <v>138</v>
      </c>
      <c r="D64" s="22" t="s">
        <v>139</v>
      </c>
      <c r="E64" s="23">
        <v>212.36</v>
      </c>
      <c r="I64" s="29"/>
    </row>
    <row r="65" spans="2:9" x14ac:dyDescent="0.25">
      <c r="B65" s="20" t="s">
        <v>140</v>
      </c>
      <c r="C65" s="21" t="s">
        <v>221</v>
      </c>
      <c r="D65" s="22" t="s">
        <v>222</v>
      </c>
      <c r="E65" s="23">
        <v>44250.8</v>
      </c>
      <c r="I65" s="29"/>
    </row>
    <row r="66" spans="2:9" x14ac:dyDescent="0.25">
      <c r="B66" s="20" t="s">
        <v>140</v>
      </c>
      <c r="C66" s="21" t="s">
        <v>141</v>
      </c>
      <c r="D66" s="22" t="s">
        <v>142</v>
      </c>
      <c r="E66" s="23">
        <v>633</v>
      </c>
      <c r="I66" s="29"/>
    </row>
    <row r="67" spans="2:9" x14ac:dyDescent="0.25">
      <c r="B67" s="20" t="s">
        <v>143</v>
      </c>
      <c r="C67" s="21" t="s">
        <v>223</v>
      </c>
      <c r="D67" s="22" t="s">
        <v>224</v>
      </c>
      <c r="E67" s="23">
        <v>100</v>
      </c>
      <c r="I67" s="29"/>
    </row>
    <row r="68" spans="2:9" x14ac:dyDescent="0.25">
      <c r="B68" s="20" t="s">
        <v>143</v>
      </c>
      <c r="C68" s="21" t="s">
        <v>144</v>
      </c>
      <c r="D68" s="22" t="s">
        <v>145</v>
      </c>
      <c r="E68" s="23">
        <v>44925</v>
      </c>
      <c r="I68" s="29"/>
    </row>
    <row r="69" spans="2:9" x14ac:dyDescent="0.25">
      <c r="B69" s="20" t="s">
        <v>143</v>
      </c>
      <c r="C69" s="21" t="s">
        <v>225</v>
      </c>
      <c r="D69" s="22" t="s">
        <v>226</v>
      </c>
      <c r="E69" s="23">
        <v>9730</v>
      </c>
      <c r="I69" s="29"/>
    </row>
    <row r="70" spans="2:9" x14ac:dyDescent="0.25">
      <c r="B70" s="20" t="s">
        <v>143</v>
      </c>
      <c r="C70" s="21" t="s">
        <v>227</v>
      </c>
      <c r="D70" s="22" t="s">
        <v>228</v>
      </c>
      <c r="E70" s="23">
        <v>4523</v>
      </c>
      <c r="I70" s="29"/>
    </row>
    <row r="71" spans="2:9" x14ac:dyDescent="0.25">
      <c r="B71" s="20" t="s">
        <v>146</v>
      </c>
      <c r="C71" s="21" t="s">
        <v>147</v>
      </c>
      <c r="D71" s="22" t="s">
        <v>148</v>
      </c>
      <c r="E71" s="23">
        <v>5410</v>
      </c>
      <c r="I71" s="29"/>
    </row>
    <row r="72" spans="2:9" x14ac:dyDescent="0.25">
      <c r="B72" s="20" t="s">
        <v>146</v>
      </c>
      <c r="C72" s="25" t="s">
        <v>149</v>
      </c>
      <c r="D72" s="26" t="s">
        <v>150</v>
      </c>
      <c r="E72" s="27">
        <v>16283</v>
      </c>
      <c r="I72" s="29"/>
    </row>
    <row r="73" spans="2:9" x14ac:dyDescent="0.25">
      <c r="B73" s="20" t="s">
        <v>146</v>
      </c>
      <c r="C73" s="21" t="s">
        <v>151</v>
      </c>
      <c r="D73" s="22" t="s">
        <v>152</v>
      </c>
      <c r="E73" s="23">
        <v>1983.79</v>
      </c>
      <c r="I73" s="29"/>
    </row>
    <row r="74" spans="2:9" x14ac:dyDescent="0.25">
      <c r="B74" s="20" t="s">
        <v>146</v>
      </c>
      <c r="C74" s="21" t="s">
        <v>153</v>
      </c>
      <c r="D74" s="22" t="s">
        <v>154</v>
      </c>
      <c r="E74" s="23">
        <v>11203</v>
      </c>
      <c r="I74" s="29"/>
    </row>
    <row r="75" spans="2:9" x14ac:dyDescent="0.25">
      <c r="B75" s="20" t="s">
        <v>146</v>
      </c>
      <c r="C75" s="21" t="s">
        <v>155</v>
      </c>
      <c r="D75" s="22" t="s">
        <v>156</v>
      </c>
      <c r="E75" s="23">
        <v>4200</v>
      </c>
      <c r="I75" s="29"/>
    </row>
    <row r="76" spans="2:9" x14ac:dyDescent="0.25">
      <c r="B76" s="20" t="s">
        <v>146</v>
      </c>
      <c r="C76" s="21" t="s">
        <v>157</v>
      </c>
      <c r="D76" s="22" t="s">
        <v>158</v>
      </c>
      <c r="E76" s="23">
        <v>47846.44</v>
      </c>
      <c r="I76" s="29"/>
    </row>
    <row r="77" spans="2:9" x14ac:dyDescent="0.25">
      <c r="B77" s="20" t="s">
        <v>161</v>
      </c>
      <c r="C77" s="21" t="s">
        <v>229</v>
      </c>
      <c r="D77" s="22" t="s">
        <v>230</v>
      </c>
      <c r="E77" s="23">
        <v>914</v>
      </c>
      <c r="I77" s="29"/>
    </row>
    <row r="78" spans="2:9" x14ac:dyDescent="0.25">
      <c r="B78" s="20"/>
      <c r="C78" s="21"/>
      <c r="D78" s="22"/>
      <c r="E78" s="23"/>
      <c r="I78" s="29"/>
    </row>
    <row r="79" spans="2:9" x14ac:dyDescent="0.25">
      <c r="B79" s="20"/>
      <c r="C79" s="21"/>
      <c r="D79" s="22"/>
      <c r="E79" s="23"/>
      <c r="I79" s="29"/>
    </row>
    <row r="80" spans="2:9" x14ac:dyDescent="0.25">
      <c r="B80" s="20"/>
      <c r="C80" s="21"/>
      <c r="D80" s="22"/>
      <c r="E80" s="23"/>
      <c r="I80" s="29"/>
    </row>
    <row r="81" spans="2:9" x14ac:dyDescent="0.25">
      <c r="B81" s="20"/>
      <c r="C81" s="21"/>
      <c r="D81" s="22"/>
      <c r="E81" s="23"/>
      <c r="I81" s="29"/>
    </row>
    <row r="82" spans="2:9" x14ac:dyDescent="0.25">
      <c r="B82" s="20"/>
      <c r="C82" s="21"/>
      <c r="D82" s="22"/>
      <c r="E82" s="23"/>
      <c r="I82" s="29"/>
    </row>
    <row r="83" spans="2:9" x14ac:dyDescent="0.25">
      <c r="B83" s="20"/>
      <c r="C83" s="21"/>
      <c r="D83" s="22"/>
      <c r="E83" s="23"/>
      <c r="I83" s="29"/>
    </row>
    <row r="84" spans="2:9" x14ac:dyDescent="0.25">
      <c r="B84" s="20"/>
      <c r="C84" s="21"/>
      <c r="D84" s="22"/>
      <c r="E84" s="23"/>
      <c r="I84" s="29"/>
    </row>
    <row r="85" spans="2:9" x14ac:dyDescent="0.25">
      <c r="B85" s="20"/>
      <c r="C85" s="21"/>
      <c r="D85" s="22"/>
      <c r="E85" s="23"/>
      <c r="I85" s="29"/>
    </row>
    <row r="86" spans="2:9" x14ac:dyDescent="0.25">
      <c r="B86" s="20"/>
      <c r="C86" s="21"/>
      <c r="D86" s="22"/>
      <c r="E86" s="23"/>
      <c r="I86" s="29"/>
    </row>
    <row r="87" spans="2:9" x14ac:dyDescent="0.25">
      <c r="B87" s="20"/>
      <c r="C87" s="21"/>
      <c r="D87" s="22"/>
      <c r="E87" s="23"/>
      <c r="I87" s="29"/>
    </row>
    <row r="88" spans="2:9" x14ac:dyDescent="0.25">
      <c r="B88" s="20"/>
      <c r="C88" s="21"/>
      <c r="D88" s="22"/>
      <c r="E88" s="23"/>
      <c r="I88" s="29"/>
    </row>
    <row r="89" spans="2:9" x14ac:dyDescent="0.25">
      <c r="B89" s="20"/>
      <c r="C89" s="21"/>
      <c r="D89" s="22"/>
      <c r="E89" s="23"/>
      <c r="I89" s="29"/>
    </row>
    <row r="90" spans="2:9" x14ac:dyDescent="0.25">
      <c r="B90" s="35" t="s">
        <v>23</v>
      </c>
      <c r="C90" s="35"/>
      <c r="D90" s="35"/>
      <c r="E90" s="36">
        <f>SUM(E7:E89)</f>
        <v>772787.38000000012</v>
      </c>
      <c r="I90" s="29"/>
    </row>
    <row r="92" spans="2:9" x14ac:dyDescent="0.25">
      <c r="B92" s="15" t="s">
        <v>17</v>
      </c>
    </row>
    <row r="93" spans="2:9" ht="34.5" customHeight="1" x14ac:dyDescent="0.25">
      <c r="B93" s="64" t="s">
        <v>18</v>
      </c>
      <c r="C93" s="64"/>
      <c r="D93" s="64"/>
      <c r="E93" s="64"/>
    </row>
    <row r="94" spans="2:9" x14ac:dyDescent="0.25">
      <c r="F94" s="17"/>
    </row>
    <row r="95" spans="2:9" x14ac:dyDescent="0.25">
      <c r="E95" s="33"/>
      <c r="F95" s="33"/>
    </row>
  </sheetData>
  <mergeCells count="6">
    <mergeCell ref="B93:E93"/>
    <mergeCell ref="B1:E1"/>
    <mergeCell ref="B2:E2"/>
    <mergeCell ref="B3:E3"/>
    <mergeCell ref="B4:D4"/>
    <mergeCell ref="B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workbookViewId="0">
      <selection activeCell="E15" sqref="E15"/>
    </sheetView>
  </sheetViews>
  <sheetFormatPr baseColWidth="10" defaultRowHeight="15" x14ac:dyDescent="0.25"/>
  <cols>
    <col min="1" max="1" width="5.7109375" customWidth="1"/>
    <col min="2" max="2" width="23.42578125" bestFit="1" customWidth="1"/>
    <col min="3" max="4" width="27.28515625" bestFit="1" customWidth="1"/>
    <col min="5" max="5" width="25.42578125" bestFit="1" customWidth="1"/>
  </cols>
  <sheetData>
    <row r="1" spans="2:5" ht="15.75" x14ac:dyDescent="0.25">
      <c r="B1" s="46" t="s">
        <v>0</v>
      </c>
      <c r="C1" s="46"/>
      <c r="D1" s="46"/>
      <c r="E1" s="46"/>
    </row>
    <row r="2" spans="2:5" ht="15.75" x14ac:dyDescent="0.25">
      <c r="B2" s="46" t="s">
        <v>1</v>
      </c>
      <c r="C2" s="46"/>
      <c r="D2" s="46"/>
      <c r="E2" s="46"/>
    </row>
    <row r="3" spans="2:5" ht="15.75" x14ac:dyDescent="0.25">
      <c r="B3" s="46" t="s">
        <v>2</v>
      </c>
      <c r="C3" s="46"/>
      <c r="D3" s="46"/>
      <c r="E3" s="46"/>
    </row>
    <row r="4" spans="2:5" ht="15.75" thickBot="1" x14ac:dyDescent="0.3">
      <c r="B4" s="34"/>
      <c r="C4" s="34"/>
      <c r="D4" s="34"/>
    </row>
    <row r="5" spans="2:5" ht="15" customHeight="1" x14ac:dyDescent="0.25">
      <c r="B5" s="66" t="s">
        <v>33</v>
      </c>
      <c r="C5" s="67"/>
      <c r="D5" s="67"/>
      <c r="E5" s="67"/>
    </row>
    <row r="6" spans="2:5" ht="15.75" thickBot="1" x14ac:dyDescent="0.3">
      <c r="B6" s="18" t="s">
        <v>19</v>
      </c>
      <c r="C6" s="19" t="s">
        <v>20</v>
      </c>
      <c r="D6" s="19" t="s">
        <v>21</v>
      </c>
      <c r="E6" s="19" t="s">
        <v>22</v>
      </c>
    </row>
    <row r="7" spans="2:5" x14ac:dyDescent="0.25">
      <c r="B7" s="20" t="s">
        <v>34</v>
      </c>
      <c r="C7" s="21" t="s">
        <v>37</v>
      </c>
      <c r="D7" s="22" t="s">
        <v>38</v>
      </c>
      <c r="E7" s="23">
        <v>6046</v>
      </c>
    </row>
    <row r="8" spans="2:5" x14ac:dyDescent="0.25">
      <c r="B8" s="20" t="s">
        <v>41</v>
      </c>
      <c r="C8" s="21" t="s">
        <v>42</v>
      </c>
      <c r="D8" s="22" t="s">
        <v>43</v>
      </c>
      <c r="E8" s="23">
        <v>7835</v>
      </c>
    </row>
    <row r="9" spans="2:5" x14ac:dyDescent="0.25">
      <c r="B9" s="20" t="s">
        <v>41</v>
      </c>
      <c r="C9" s="21" t="s">
        <v>231</v>
      </c>
      <c r="D9" s="22" t="s">
        <v>232</v>
      </c>
      <c r="E9" s="23">
        <v>3980</v>
      </c>
    </row>
    <row r="10" spans="2:5" x14ac:dyDescent="0.25">
      <c r="B10" s="20" t="s">
        <v>44</v>
      </c>
      <c r="C10" s="21" t="s">
        <v>233</v>
      </c>
      <c r="D10" s="22" t="s">
        <v>234</v>
      </c>
      <c r="E10" s="23">
        <v>7626</v>
      </c>
    </row>
    <row r="11" spans="2:5" x14ac:dyDescent="0.25">
      <c r="B11" s="20" t="s">
        <v>44</v>
      </c>
      <c r="C11" s="21" t="s">
        <v>177</v>
      </c>
      <c r="D11" s="22" t="s">
        <v>178</v>
      </c>
      <c r="E11" s="23">
        <v>29521</v>
      </c>
    </row>
    <row r="12" spans="2:5" x14ac:dyDescent="0.25">
      <c r="B12" s="20" t="s">
        <v>44</v>
      </c>
      <c r="C12" s="21" t="s">
        <v>235</v>
      </c>
      <c r="D12" s="22" t="s">
        <v>236</v>
      </c>
      <c r="E12" s="23">
        <v>210</v>
      </c>
    </row>
    <row r="13" spans="2:5" x14ac:dyDescent="0.25">
      <c r="B13" s="20" t="s">
        <v>44</v>
      </c>
      <c r="C13" s="21" t="s">
        <v>53</v>
      </c>
      <c r="D13" s="22" t="s">
        <v>54</v>
      </c>
      <c r="E13" s="23">
        <v>572</v>
      </c>
    </row>
    <row r="14" spans="2:5" x14ac:dyDescent="0.25">
      <c r="B14" s="20" t="s">
        <v>44</v>
      </c>
      <c r="C14" s="21" t="s">
        <v>237</v>
      </c>
      <c r="D14" s="22" t="s">
        <v>238</v>
      </c>
      <c r="E14" s="23">
        <v>3535</v>
      </c>
    </row>
    <row r="15" spans="2:5" x14ac:dyDescent="0.25">
      <c r="B15" s="20" t="s">
        <v>44</v>
      </c>
      <c r="C15" s="21" t="s">
        <v>181</v>
      </c>
      <c r="D15" s="22" t="s">
        <v>182</v>
      </c>
      <c r="E15" s="23">
        <v>5823</v>
      </c>
    </row>
    <row r="16" spans="2:5" x14ac:dyDescent="0.25">
      <c r="B16" s="20" t="s">
        <v>68</v>
      </c>
      <c r="C16" s="21" t="s">
        <v>69</v>
      </c>
      <c r="D16" s="22" t="s">
        <v>70</v>
      </c>
      <c r="E16" s="23">
        <v>750</v>
      </c>
    </row>
    <row r="17" spans="2:5" x14ac:dyDescent="0.25">
      <c r="B17" s="20" t="s">
        <v>198</v>
      </c>
      <c r="C17" s="21" t="s">
        <v>239</v>
      </c>
      <c r="D17" s="22" t="s">
        <v>240</v>
      </c>
      <c r="E17" s="23">
        <v>15446</v>
      </c>
    </row>
    <row r="18" spans="2:5" x14ac:dyDescent="0.25">
      <c r="B18" s="20" t="s">
        <v>198</v>
      </c>
      <c r="C18" s="21" t="s">
        <v>199</v>
      </c>
      <c r="D18" s="22" t="s">
        <v>200</v>
      </c>
      <c r="E18" s="23">
        <v>308</v>
      </c>
    </row>
    <row r="19" spans="2:5" x14ac:dyDescent="0.25">
      <c r="B19" s="20" t="s">
        <v>198</v>
      </c>
      <c r="C19" s="21" t="s">
        <v>241</v>
      </c>
      <c r="D19" s="22" t="s">
        <v>242</v>
      </c>
      <c r="E19" s="23">
        <v>5758</v>
      </c>
    </row>
    <row r="20" spans="2:5" x14ac:dyDescent="0.25">
      <c r="B20" s="20" t="s">
        <v>71</v>
      </c>
      <c r="C20" s="21" t="s">
        <v>72</v>
      </c>
      <c r="D20" s="22" t="s">
        <v>73</v>
      </c>
      <c r="E20" s="23">
        <v>515</v>
      </c>
    </row>
    <row r="21" spans="2:5" x14ac:dyDescent="0.25">
      <c r="B21" s="20" t="s">
        <v>82</v>
      </c>
      <c r="C21" s="21" t="s">
        <v>85</v>
      </c>
      <c r="D21" s="22" t="s">
        <v>86</v>
      </c>
      <c r="E21" s="23">
        <v>133441</v>
      </c>
    </row>
    <row r="22" spans="2:5" x14ac:dyDescent="0.25">
      <c r="B22" s="20" t="s">
        <v>82</v>
      </c>
      <c r="C22" s="21" t="s">
        <v>243</v>
      </c>
      <c r="D22" s="22" t="s">
        <v>244</v>
      </c>
      <c r="E22" s="23">
        <v>600</v>
      </c>
    </row>
    <row r="23" spans="2:5" x14ac:dyDescent="0.25">
      <c r="B23" s="20" t="s">
        <v>82</v>
      </c>
      <c r="C23" s="21" t="s">
        <v>245</v>
      </c>
      <c r="D23" s="22" t="s">
        <v>246</v>
      </c>
      <c r="E23" s="23">
        <v>1575</v>
      </c>
    </row>
    <row r="24" spans="2:5" x14ac:dyDescent="0.25">
      <c r="B24" s="20" t="s">
        <v>82</v>
      </c>
      <c r="C24" s="21" t="s">
        <v>247</v>
      </c>
      <c r="D24" s="22" t="s">
        <v>248</v>
      </c>
      <c r="E24" s="23">
        <v>4407</v>
      </c>
    </row>
    <row r="25" spans="2:5" x14ac:dyDescent="0.25">
      <c r="B25" s="20" t="s">
        <v>82</v>
      </c>
      <c r="C25" s="21" t="s">
        <v>93</v>
      </c>
      <c r="D25" s="22" t="s">
        <v>94</v>
      </c>
      <c r="E25" s="23">
        <v>68926</v>
      </c>
    </row>
    <row r="26" spans="2:5" x14ac:dyDescent="0.25">
      <c r="B26" s="20" t="s">
        <v>82</v>
      </c>
      <c r="C26" s="21" t="s">
        <v>249</v>
      </c>
      <c r="D26" s="22" t="s">
        <v>250</v>
      </c>
      <c r="E26" s="23">
        <v>2495</v>
      </c>
    </row>
    <row r="27" spans="2:5" x14ac:dyDescent="0.25">
      <c r="B27" s="20" t="s">
        <v>82</v>
      </c>
      <c r="C27" s="21" t="s">
        <v>99</v>
      </c>
      <c r="D27" s="22" t="s">
        <v>100</v>
      </c>
      <c r="E27" s="23">
        <v>15004</v>
      </c>
    </row>
    <row r="28" spans="2:5" x14ac:dyDescent="0.25">
      <c r="B28" s="20" t="s">
        <v>101</v>
      </c>
      <c r="C28" s="21" t="s">
        <v>251</v>
      </c>
      <c r="D28" s="22" t="s">
        <v>252</v>
      </c>
      <c r="E28" s="23">
        <v>6314</v>
      </c>
    </row>
    <row r="29" spans="2:5" x14ac:dyDescent="0.25">
      <c r="B29" s="20" t="s">
        <v>101</v>
      </c>
      <c r="C29" s="21" t="s">
        <v>106</v>
      </c>
      <c r="D29" s="22" t="s">
        <v>107</v>
      </c>
      <c r="E29" s="23">
        <v>44136</v>
      </c>
    </row>
    <row r="30" spans="2:5" x14ac:dyDescent="0.25">
      <c r="B30" s="20" t="s">
        <v>114</v>
      </c>
      <c r="C30" s="21" t="s">
        <v>209</v>
      </c>
      <c r="D30" s="22" t="s">
        <v>210</v>
      </c>
      <c r="E30" s="23">
        <v>16329</v>
      </c>
    </row>
    <row r="31" spans="2:5" x14ac:dyDescent="0.25">
      <c r="B31" s="20" t="s">
        <v>114</v>
      </c>
      <c r="C31" s="21" t="s">
        <v>117</v>
      </c>
      <c r="D31" s="22" t="s">
        <v>118</v>
      </c>
      <c r="E31" s="23">
        <v>1627</v>
      </c>
    </row>
    <row r="32" spans="2:5" x14ac:dyDescent="0.25">
      <c r="B32" s="20" t="s">
        <v>119</v>
      </c>
      <c r="C32" s="21" t="s">
        <v>211</v>
      </c>
      <c r="D32" s="22" t="s">
        <v>212</v>
      </c>
      <c r="E32" s="23">
        <v>17224</v>
      </c>
    </row>
    <row r="33" spans="2:5" x14ac:dyDescent="0.25">
      <c r="B33" s="20" t="s">
        <v>119</v>
      </c>
      <c r="C33" s="21" t="s">
        <v>253</v>
      </c>
      <c r="D33" s="22" t="s">
        <v>254</v>
      </c>
      <c r="E33" s="23">
        <v>5304</v>
      </c>
    </row>
    <row r="34" spans="2:5" x14ac:dyDescent="0.25">
      <c r="B34" s="20" t="s">
        <v>140</v>
      </c>
      <c r="C34" s="21" t="s">
        <v>221</v>
      </c>
      <c r="D34" s="22" t="s">
        <v>222</v>
      </c>
      <c r="E34" s="23">
        <v>55465</v>
      </c>
    </row>
    <row r="35" spans="2:5" x14ac:dyDescent="0.25">
      <c r="B35" s="20" t="s">
        <v>146</v>
      </c>
      <c r="C35" s="21" t="s">
        <v>147</v>
      </c>
      <c r="D35" s="22" t="s">
        <v>148</v>
      </c>
      <c r="E35" s="23">
        <v>6062</v>
      </c>
    </row>
    <row r="36" spans="2:5" x14ac:dyDescent="0.25">
      <c r="B36" s="20" t="s">
        <v>146</v>
      </c>
      <c r="C36" s="21" t="s">
        <v>149</v>
      </c>
      <c r="D36" s="22" t="s">
        <v>150</v>
      </c>
      <c r="E36" s="23">
        <v>12387</v>
      </c>
    </row>
    <row r="37" spans="2:5" x14ac:dyDescent="0.25">
      <c r="B37" s="20" t="s">
        <v>146</v>
      </c>
      <c r="C37" s="21" t="s">
        <v>255</v>
      </c>
      <c r="D37" s="22" t="s">
        <v>256</v>
      </c>
      <c r="E37" s="23">
        <v>220</v>
      </c>
    </row>
    <row r="38" spans="2:5" x14ac:dyDescent="0.25">
      <c r="B38" s="20" t="s">
        <v>161</v>
      </c>
      <c r="C38" s="21" t="s">
        <v>257</v>
      </c>
      <c r="D38" s="22" t="s">
        <v>258</v>
      </c>
      <c r="E38" s="23">
        <v>8706</v>
      </c>
    </row>
    <row r="39" spans="2:5" x14ac:dyDescent="0.25">
      <c r="B39" s="20" t="s">
        <v>161</v>
      </c>
      <c r="C39" s="21" t="s">
        <v>259</v>
      </c>
      <c r="D39" s="22" t="s">
        <v>260</v>
      </c>
      <c r="E39" s="23">
        <v>301</v>
      </c>
    </row>
    <row r="40" spans="2:5" x14ac:dyDescent="0.25">
      <c r="B40" s="20" t="s">
        <v>161</v>
      </c>
      <c r="C40" s="21" t="s">
        <v>261</v>
      </c>
      <c r="D40" s="22" t="s">
        <v>262</v>
      </c>
      <c r="E40" s="23">
        <v>6694</v>
      </c>
    </row>
    <row r="41" spans="2:5" x14ac:dyDescent="0.25">
      <c r="B41" s="20" t="s">
        <v>161</v>
      </c>
      <c r="C41" s="21" t="s">
        <v>166</v>
      </c>
      <c r="D41" s="22" t="s">
        <v>167</v>
      </c>
      <c r="E41" s="23">
        <v>323</v>
      </c>
    </row>
    <row r="42" spans="2:5" x14ac:dyDescent="0.25">
      <c r="B42" s="20" t="s">
        <v>161</v>
      </c>
      <c r="C42" s="21" t="s">
        <v>263</v>
      </c>
      <c r="D42" s="22" t="s">
        <v>264</v>
      </c>
      <c r="E42" s="23">
        <v>906</v>
      </c>
    </row>
    <row r="43" spans="2:5" x14ac:dyDescent="0.25">
      <c r="B43" s="20"/>
      <c r="C43" s="21"/>
      <c r="D43" s="22"/>
      <c r="E43" s="23"/>
    </row>
    <row r="44" spans="2:5" x14ac:dyDescent="0.25">
      <c r="B44" s="20"/>
      <c r="C44" s="21"/>
      <c r="D44" s="22"/>
      <c r="E44" s="23"/>
    </row>
    <row r="45" spans="2:5" x14ac:dyDescent="0.25">
      <c r="B45" s="20"/>
      <c r="C45" s="21"/>
      <c r="D45" s="22"/>
      <c r="E45" s="23"/>
    </row>
    <row r="46" spans="2:5" x14ac:dyDescent="0.25">
      <c r="B46" s="20"/>
      <c r="C46" s="21"/>
      <c r="D46" s="22"/>
      <c r="E46" s="23"/>
    </row>
    <row r="47" spans="2:5" x14ac:dyDescent="0.25">
      <c r="B47" s="20"/>
      <c r="C47" s="21"/>
      <c r="D47" s="22"/>
      <c r="E47" s="23"/>
    </row>
    <row r="48" spans="2:5" x14ac:dyDescent="0.25">
      <c r="B48" s="20"/>
      <c r="C48" s="21"/>
      <c r="D48" s="22"/>
      <c r="E48" s="23"/>
    </row>
    <row r="49" spans="2:9" x14ac:dyDescent="0.25">
      <c r="B49" s="20"/>
      <c r="C49" s="21"/>
      <c r="D49" s="22"/>
      <c r="E49" s="23"/>
    </row>
    <row r="50" spans="2:9" x14ac:dyDescent="0.25">
      <c r="B50" s="20"/>
      <c r="C50" s="21"/>
      <c r="D50" s="22"/>
      <c r="E50" s="23"/>
    </row>
    <row r="51" spans="2:9" x14ac:dyDescent="0.25">
      <c r="B51" s="20"/>
      <c r="C51" s="21"/>
      <c r="D51" s="22"/>
      <c r="E51" s="23"/>
    </row>
    <row r="52" spans="2:9" x14ac:dyDescent="0.25">
      <c r="B52" s="20"/>
      <c r="C52" s="21"/>
      <c r="D52" s="22"/>
      <c r="E52" s="23"/>
    </row>
    <row r="53" spans="2:9" x14ac:dyDescent="0.25">
      <c r="B53" s="20"/>
      <c r="C53" s="21"/>
      <c r="D53" s="22"/>
      <c r="E53" s="23"/>
    </row>
    <row r="54" spans="2:9" x14ac:dyDescent="0.25">
      <c r="B54" s="20"/>
      <c r="C54" s="21"/>
      <c r="D54" s="22"/>
      <c r="E54" s="23"/>
    </row>
    <row r="55" spans="2:9" x14ac:dyDescent="0.25">
      <c r="B55" s="20"/>
      <c r="C55" s="21"/>
      <c r="D55" s="22"/>
      <c r="E55" s="23"/>
    </row>
    <row r="56" spans="2:9" x14ac:dyDescent="0.25">
      <c r="B56" s="24"/>
      <c r="C56" s="25"/>
      <c r="D56" s="26"/>
      <c r="E56" s="27"/>
    </row>
    <row r="57" spans="2:9" x14ac:dyDescent="0.25">
      <c r="B57" s="20"/>
      <c r="C57" s="21"/>
      <c r="D57" s="22"/>
      <c r="E57" s="23"/>
    </row>
    <row r="58" spans="2:9" x14ac:dyDescent="0.25">
      <c r="B58" s="24"/>
      <c r="C58" s="25"/>
      <c r="D58" s="26"/>
      <c r="E58" s="27"/>
    </row>
    <row r="59" spans="2:9" x14ac:dyDescent="0.25">
      <c r="B59" s="40"/>
      <c r="C59" s="25"/>
      <c r="D59" s="26"/>
      <c r="E59" s="27"/>
    </row>
    <row r="60" spans="2:9" x14ac:dyDescent="0.25">
      <c r="B60" s="41"/>
      <c r="C60" s="21"/>
      <c r="D60" s="22"/>
      <c r="E60" s="23"/>
    </row>
    <row r="61" spans="2:9" x14ac:dyDescent="0.25">
      <c r="B61" s="35" t="s">
        <v>23</v>
      </c>
      <c r="C61" s="35"/>
      <c r="D61" s="35"/>
      <c r="E61" s="36">
        <f>SUM(E7:E60)</f>
        <v>496371</v>
      </c>
      <c r="F61" s="29"/>
      <c r="I61" s="29"/>
    </row>
    <row r="63" spans="2:9" x14ac:dyDescent="0.25">
      <c r="B63" s="15" t="s">
        <v>17</v>
      </c>
    </row>
    <row r="64" spans="2:9" ht="34.5" customHeight="1" x14ac:dyDescent="0.25">
      <c r="B64" s="64" t="s">
        <v>18</v>
      </c>
      <c r="C64" s="64"/>
      <c r="D64" s="64"/>
      <c r="E64" s="64"/>
    </row>
  </sheetData>
  <mergeCells count="5">
    <mergeCell ref="B1:E1"/>
    <mergeCell ref="B2:E2"/>
    <mergeCell ref="B3:E3"/>
    <mergeCell ref="B5:E5"/>
    <mergeCell ref="B64:E6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CLASIFICACION UPME</vt:lpstr>
      <vt:lpstr>ARENAS</vt:lpstr>
      <vt:lpstr>ASFALTITA</vt:lpstr>
      <vt:lpstr>DIABASA</vt:lpstr>
      <vt:lpstr>GRAVAS</vt:lpstr>
      <vt:lpstr>RECEBO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2022-05-18T13:28:08Z</dcterms:modified>
</cp:coreProperties>
</file>