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0\INFORMES\SGR\OCTUBRE 2020\"/>
    </mc:Choice>
  </mc:AlternateContent>
  <bookViews>
    <workbookView xWindow="0" yWindow="0" windowWidth="28800" windowHeight="12435" tabRatio="748" firstSheet="2" activeTab="4"/>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CONSOLIDADO" sheetId="4" r:id="rId6"/>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O1153" i="7" l="1"/>
  <c r="N1154" i="7" l="1"/>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A8" i="4" l="1"/>
  <c r="G1154" i="4" l="1"/>
  <c r="H1154" i="4" s="1"/>
  <c r="G1157" i="4"/>
  <c r="H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G10" i="4"/>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H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H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H23" i="4" s="1"/>
  <c r="C31" i="4"/>
  <c r="C43" i="4"/>
  <c r="C51" i="4"/>
  <c r="C63" i="4"/>
  <c r="C71" i="4"/>
  <c r="C83" i="4"/>
  <c r="C91" i="4"/>
  <c r="C107" i="4"/>
  <c r="C119" i="4"/>
  <c r="C127" i="4"/>
  <c r="C143" i="4"/>
  <c r="C151" i="4"/>
  <c r="C163" i="4"/>
  <c r="C179" i="4"/>
  <c r="C187" i="4"/>
  <c r="C199" i="4"/>
  <c r="H199" i="4" s="1"/>
  <c r="C211" i="4"/>
  <c r="C219" i="4"/>
  <c r="C231" i="4"/>
  <c r="C239" i="4"/>
  <c r="C251" i="4"/>
  <c r="C263" i="4"/>
  <c r="C271" i="4"/>
  <c r="C283" i="4"/>
  <c r="C291" i="4"/>
  <c r="C303" i="4"/>
  <c r="C311" i="4"/>
  <c r="C319" i="4"/>
  <c r="C327" i="4"/>
  <c r="C335" i="4"/>
  <c r="C343" i="4"/>
  <c r="C351" i="4"/>
  <c r="C359" i="4"/>
  <c r="C367" i="4"/>
  <c r="C379" i="4"/>
  <c r="C387" i="4"/>
  <c r="C395" i="4"/>
  <c r="C403" i="4"/>
  <c r="C411" i="4"/>
  <c r="C419" i="4"/>
  <c r="H419" i="4" s="1"/>
  <c r="C427" i="4"/>
  <c r="C435" i="4"/>
  <c r="C447" i="4"/>
  <c r="C455" i="4"/>
  <c r="C463" i="4"/>
  <c r="C471" i="4"/>
  <c r="C475" i="4"/>
  <c r="C479" i="4"/>
  <c r="C487" i="4"/>
  <c r="C491" i="4"/>
  <c r="C495" i="4"/>
  <c r="C499" i="4"/>
  <c r="C503" i="4"/>
  <c r="C507" i="4"/>
  <c r="C511" i="4"/>
  <c r="C515" i="4"/>
  <c r="H515" i="4" s="1"/>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H55" i="4" s="1"/>
  <c r="C67" i="4"/>
  <c r="C79" i="4"/>
  <c r="C87" i="4"/>
  <c r="C95" i="4"/>
  <c r="C103" i="4"/>
  <c r="C111" i="4"/>
  <c r="C123" i="4"/>
  <c r="C131" i="4"/>
  <c r="H131" i="4" s="1"/>
  <c r="C139" i="4"/>
  <c r="C147" i="4"/>
  <c r="C159" i="4"/>
  <c r="C167" i="4"/>
  <c r="C175" i="4"/>
  <c r="C183" i="4"/>
  <c r="C195" i="4"/>
  <c r="C203" i="4"/>
  <c r="H203" i="4" s="1"/>
  <c r="C215" i="4"/>
  <c r="C227" i="4"/>
  <c r="C235" i="4"/>
  <c r="C247" i="4"/>
  <c r="C259" i="4"/>
  <c r="C267" i="4"/>
  <c r="C279" i="4"/>
  <c r="C287" i="4"/>
  <c r="H287" i="4" s="1"/>
  <c r="C295" i="4"/>
  <c r="C307" i="4"/>
  <c r="C315" i="4"/>
  <c r="C323" i="4"/>
  <c r="C331" i="4"/>
  <c r="C339" i="4"/>
  <c r="C347" i="4"/>
  <c r="C355" i="4"/>
  <c r="H355" i="4" s="1"/>
  <c r="C363" i="4"/>
  <c r="C375" i="4"/>
  <c r="C383" i="4"/>
  <c r="C391" i="4"/>
  <c r="C399" i="4"/>
  <c r="C407" i="4"/>
  <c r="C415" i="4"/>
  <c r="C423" i="4"/>
  <c r="H423" i="4" s="1"/>
  <c r="C431" i="4"/>
  <c r="C439" i="4"/>
  <c r="C443" i="4"/>
  <c r="C451" i="4"/>
  <c r="C459" i="4"/>
  <c r="C467" i="4"/>
  <c r="C483" i="4"/>
  <c r="C531" i="4"/>
  <c r="H531" i="4" s="1"/>
  <c r="C13" i="4"/>
  <c r="C17" i="4"/>
  <c r="C21" i="4"/>
  <c r="C25" i="4"/>
  <c r="C29" i="4"/>
  <c r="C33" i="4"/>
  <c r="C37" i="4"/>
  <c r="C41" i="4"/>
  <c r="H41" i="4" s="1"/>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H22" i="4" s="1"/>
  <c r="C42" i="4"/>
  <c r="C62" i="4"/>
  <c r="C74" i="4"/>
  <c r="C90" i="4"/>
  <c r="C98" i="4"/>
  <c r="C102" i="4"/>
  <c r="C106" i="4"/>
  <c r="C110" i="4"/>
  <c r="H110" i="4" s="1"/>
  <c r="C118" i="4"/>
  <c r="C130" i="4"/>
  <c r="C134" i="4"/>
  <c r="C138" i="4"/>
  <c r="C142" i="4"/>
  <c r="C146" i="4"/>
  <c r="C150" i="4"/>
  <c r="C154" i="4"/>
  <c r="H154" i="4" s="1"/>
  <c r="C158" i="4"/>
  <c r="C162" i="4"/>
  <c r="C166" i="4"/>
  <c r="C170" i="4"/>
  <c r="C174" i="4"/>
  <c r="C178" i="4"/>
  <c r="C182" i="4"/>
  <c r="C186" i="4"/>
  <c r="H186" i="4" s="1"/>
  <c r="C190" i="4"/>
  <c r="C194" i="4"/>
  <c r="C198" i="4"/>
  <c r="C202" i="4"/>
  <c r="C206" i="4"/>
  <c r="C210" i="4"/>
  <c r="C214" i="4"/>
  <c r="C218" i="4"/>
  <c r="H218" i="4" s="1"/>
  <c r="C222" i="4"/>
  <c r="C226" i="4"/>
  <c r="C230" i="4"/>
  <c r="C234" i="4"/>
  <c r="C238" i="4"/>
  <c r="C242" i="4"/>
  <c r="C246" i="4"/>
  <c r="C250" i="4"/>
  <c r="H250" i="4" s="1"/>
  <c r="C254" i="4"/>
  <c r="C258" i="4"/>
  <c r="C262" i="4"/>
  <c r="C266" i="4"/>
  <c r="C270" i="4"/>
  <c r="C274" i="4"/>
  <c r="C278" i="4"/>
  <c r="C282" i="4"/>
  <c r="H282" i="4" s="1"/>
  <c r="C286" i="4"/>
  <c r="C290" i="4"/>
  <c r="C18" i="4"/>
  <c r="C26" i="4"/>
  <c r="C38" i="4"/>
  <c r="C46" i="4"/>
  <c r="C58" i="4"/>
  <c r="C70" i="4"/>
  <c r="H70" i="4" s="1"/>
  <c r="C82" i="4"/>
  <c r="C94" i="4"/>
  <c r="C114" i="4"/>
  <c r="C19" i="4"/>
  <c r="C39" i="4"/>
  <c r="C59" i="4"/>
  <c r="C75" i="4"/>
  <c r="C99" i="4"/>
  <c r="H99" i="4" s="1"/>
  <c r="C115" i="4"/>
  <c r="C135" i="4"/>
  <c r="C155" i="4"/>
  <c r="C171" i="4"/>
  <c r="C191" i="4"/>
  <c r="C207" i="4"/>
  <c r="C223" i="4"/>
  <c r="C243" i="4"/>
  <c r="H243" i="4" s="1"/>
  <c r="C255" i="4"/>
  <c r="C275" i="4"/>
  <c r="C299" i="4"/>
  <c r="C371" i="4"/>
  <c r="C361" i="4"/>
  <c r="C365" i="4"/>
  <c r="C373" i="4"/>
  <c r="C377" i="4"/>
  <c r="H377" i="4" s="1"/>
  <c r="C381" i="4"/>
  <c r="C385" i="4"/>
  <c r="C389" i="4"/>
  <c r="C393" i="4"/>
  <c r="C397" i="4"/>
  <c r="C401" i="4"/>
  <c r="C405" i="4"/>
  <c r="C409" i="4"/>
  <c r="H409" i="4" s="1"/>
  <c r="C413" i="4"/>
  <c r="C417" i="4"/>
  <c r="C421" i="4"/>
  <c r="C425" i="4"/>
  <c r="C429" i="4"/>
  <c r="C433" i="4"/>
  <c r="C437" i="4"/>
  <c r="C441" i="4"/>
  <c r="H441" i="4" s="1"/>
  <c r="C445" i="4"/>
  <c r="C449" i="4"/>
  <c r="C453" i="4"/>
  <c r="C457" i="4"/>
  <c r="C461" i="4"/>
  <c r="C465" i="4"/>
  <c r="C469" i="4"/>
  <c r="C473" i="4"/>
  <c r="H473" i="4" s="1"/>
  <c r="C477" i="4"/>
  <c r="C481" i="4"/>
  <c r="C485" i="4"/>
  <c r="C489" i="4"/>
  <c r="C493" i="4"/>
  <c r="C497" i="4"/>
  <c r="C501" i="4"/>
  <c r="C505" i="4"/>
  <c r="H505" i="4" s="1"/>
  <c r="C509" i="4"/>
  <c r="C513" i="4"/>
  <c r="C517" i="4"/>
  <c r="C521" i="4"/>
  <c r="C525" i="4"/>
  <c r="C529" i="4"/>
  <c r="C533" i="4"/>
  <c r="C537" i="4"/>
  <c r="H537" i="4" s="1"/>
  <c r="C541" i="4"/>
  <c r="C545" i="4"/>
  <c r="C549" i="4"/>
  <c r="C553" i="4"/>
  <c r="C557" i="4"/>
  <c r="C561" i="4"/>
  <c r="C565" i="4"/>
  <c r="C569" i="4"/>
  <c r="H569" i="4" s="1"/>
  <c r="C573" i="4"/>
  <c r="C577" i="4"/>
  <c r="C581" i="4"/>
  <c r="C585" i="4"/>
  <c r="C589" i="4"/>
  <c r="C593" i="4"/>
  <c r="C597" i="4"/>
  <c r="C601" i="4"/>
  <c r="H601" i="4" s="1"/>
  <c r="C605" i="4"/>
  <c r="C609" i="4"/>
  <c r="C613" i="4"/>
  <c r="C617" i="4"/>
  <c r="C621" i="4"/>
  <c r="C625" i="4"/>
  <c r="C629" i="4"/>
  <c r="C633" i="4"/>
  <c r="H633" i="4" s="1"/>
  <c r="C637" i="4"/>
  <c r="C641" i="4"/>
  <c r="C645" i="4"/>
  <c r="C649" i="4"/>
  <c r="C653" i="4"/>
  <c r="C657" i="4"/>
  <c r="C661" i="4"/>
  <c r="C665" i="4"/>
  <c r="H665" i="4" s="1"/>
  <c r="C669" i="4"/>
  <c r="C673" i="4"/>
  <c r="C677" i="4"/>
  <c r="C681" i="4"/>
  <c r="C685" i="4"/>
  <c r="C689" i="4"/>
  <c r="C693" i="4"/>
  <c r="C697" i="4"/>
  <c r="H697" i="4" s="1"/>
  <c r="C701" i="4"/>
  <c r="C705" i="4"/>
  <c r="C709" i="4"/>
  <c r="C713" i="4"/>
  <c r="C717" i="4"/>
  <c r="C721" i="4"/>
  <c r="C725" i="4"/>
  <c r="C729" i="4"/>
  <c r="H729" i="4" s="1"/>
  <c r="C733" i="4"/>
  <c r="C737" i="4"/>
  <c r="C741" i="4"/>
  <c r="C745" i="4"/>
  <c r="C749" i="4"/>
  <c r="C753" i="4"/>
  <c r="C757" i="4"/>
  <c r="C761" i="4"/>
  <c r="H761" i="4" s="1"/>
  <c r="C765" i="4"/>
  <c r="C769" i="4"/>
  <c r="C773" i="4"/>
  <c r="C777" i="4"/>
  <c r="C781" i="4"/>
  <c r="C785" i="4"/>
  <c r="C789" i="4"/>
  <c r="C793" i="4"/>
  <c r="H793" i="4" s="1"/>
  <c r="C797" i="4"/>
  <c r="C801" i="4"/>
  <c r="C805" i="4"/>
  <c r="C809" i="4"/>
  <c r="C813" i="4"/>
  <c r="C817" i="4"/>
  <c r="C821" i="4"/>
  <c r="C825" i="4"/>
  <c r="H825" i="4" s="1"/>
  <c r="C829" i="4"/>
  <c r="C833" i="4"/>
  <c r="C837" i="4"/>
  <c r="C841" i="4"/>
  <c r="C845" i="4"/>
  <c r="C849" i="4"/>
  <c r="C853" i="4"/>
  <c r="C857" i="4"/>
  <c r="H857" i="4" s="1"/>
  <c r="C861" i="4"/>
  <c r="C865" i="4"/>
  <c r="C869" i="4"/>
  <c r="C873" i="4"/>
  <c r="C877" i="4"/>
  <c r="C881" i="4"/>
  <c r="C885" i="4"/>
  <c r="C889" i="4"/>
  <c r="H889" i="4" s="1"/>
  <c r="C893" i="4"/>
  <c r="C897" i="4"/>
  <c r="C901" i="4"/>
  <c r="C905" i="4"/>
  <c r="C909" i="4"/>
  <c r="C913" i="4"/>
  <c r="C917" i="4"/>
  <c r="C921" i="4"/>
  <c r="H921" i="4" s="1"/>
  <c r="C925" i="4"/>
  <c r="C929" i="4"/>
  <c r="C933" i="4"/>
  <c r="C937" i="4"/>
  <c r="C941" i="4"/>
  <c r="C945" i="4"/>
  <c r="C949" i="4"/>
  <c r="C953" i="4"/>
  <c r="H953" i="4" s="1"/>
  <c r="C957" i="4"/>
  <c r="C961" i="4"/>
  <c r="C965" i="4"/>
  <c r="C969" i="4"/>
  <c r="C973" i="4"/>
  <c r="C977" i="4"/>
  <c r="C981" i="4"/>
  <c r="C985" i="4"/>
  <c r="H985" i="4" s="1"/>
  <c r="C989" i="4"/>
  <c r="C993" i="4"/>
  <c r="C997" i="4"/>
  <c r="C1001" i="4"/>
  <c r="C1005" i="4"/>
  <c r="C1009" i="4"/>
  <c r="C1013" i="4"/>
  <c r="C1017" i="4"/>
  <c r="H1017" i="4" s="1"/>
  <c r="C1021" i="4"/>
  <c r="C1025" i="4"/>
  <c r="C1029" i="4"/>
  <c r="C1033" i="4"/>
  <c r="C1037" i="4"/>
  <c r="C1041" i="4"/>
  <c r="C1045" i="4"/>
  <c r="C1049" i="4"/>
  <c r="H1049" i="4" s="1"/>
  <c r="C1053" i="4"/>
  <c r="C1057" i="4"/>
  <c r="C1061" i="4"/>
  <c r="C1065" i="4"/>
  <c r="C1069" i="4"/>
  <c r="C1073" i="4"/>
  <c r="C1077" i="4"/>
  <c r="C1081" i="4"/>
  <c r="H1081" i="4" s="1"/>
  <c r="C1085" i="4"/>
  <c r="C1089" i="4"/>
  <c r="C1093" i="4"/>
  <c r="C1097" i="4"/>
  <c r="C1101" i="4"/>
  <c r="C1105" i="4"/>
  <c r="C1109" i="4"/>
  <c r="C1113" i="4"/>
  <c r="H1113" i="4" s="1"/>
  <c r="C1117" i="4"/>
  <c r="C1121" i="4"/>
  <c r="C1125" i="4"/>
  <c r="C1129" i="4"/>
  <c r="C1133" i="4"/>
  <c r="C1137" i="4"/>
  <c r="C1141" i="4"/>
  <c r="C1145" i="4"/>
  <c r="H1145" i="4" s="1"/>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H314" i="4" s="1"/>
  <c r="C318" i="4"/>
  <c r="C322" i="4"/>
  <c r="C326" i="4"/>
  <c r="C330" i="4"/>
  <c r="C334" i="4"/>
  <c r="C338" i="4"/>
  <c r="C342" i="4"/>
  <c r="C346" i="4"/>
  <c r="H346" i="4" s="1"/>
  <c r="C350" i="4"/>
  <c r="C354" i="4"/>
  <c r="C358" i="4"/>
  <c r="C362" i="4"/>
  <c r="C366" i="4"/>
  <c r="C370" i="4"/>
  <c r="C374" i="4"/>
  <c r="C378" i="4"/>
  <c r="H378" i="4" s="1"/>
  <c r="C382" i="4"/>
  <c r="C386" i="4"/>
  <c r="C390" i="4"/>
  <c r="C394" i="4"/>
  <c r="C398" i="4"/>
  <c r="C402" i="4"/>
  <c r="C406" i="4"/>
  <c r="C410" i="4"/>
  <c r="H410" i="4" s="1"/>
  <c r="C414" i="4"/>
  <c r="C418" i="4"/>
  <c r="C422" i="4"/>
  <c r="C426" i="4"/>
  <c r="C430" i="4"/>
  <c r="C434" i="4"/>
  <c r="C438" i="4"/>
  <c r="C442" i="4"/>
  <c r="H442" i="4" s="1"/>
  <c r="C446" i="4"/>
  <c r="C450" i="4"/>
  <c r="C454" i="4"/>
  <c r="C458" i="4"/>
  <c r="C462" i="4"/>
  <c r="C466" i="4"/>
  <c r="C470" i="4"/>
  <c r="C474" i="4"/>
  <c r="H474" i="4" s="1"/>
  <c r="C478" i="4"/>
  <c r="C482" i="4"/>
  <c r="C486" i="4"/>
  <c r="C490" i="4"/>
  <c r="C494" i="4"/>
  <c r="C498" i="4"/>
  <c r="C502" i="4"/>
  <c r="C506" i="4"/>
  <c r="H506" i="4" s="1"/>
  <c r="C510" i="4"/>
  <c r="C514" i="4"/>
  <c r="C518" i="4"/>
  <c r="C522" i="4"/>
  <c r="C526" i="4"/>
  <c r="C530" i="4"/>
  <c r="C534" i="4"/>
  <c r="C538" i="4"/>
  <c r="H538" i="4" s="1"/>
  <c r="C542" i="4"/>
  <c r="C546" i="4"/>
  <c r="C550" i="4"/>
  <c r="C554" i="4"/>
  <c r="C558" i="4"/>
  <c r="C562" i="4"/>
  <c r="C566" i="4"/>
  <c r="C570" i="4"/>
  <c r="H570" i="4" s="1"/>
  <c r="C574" i="4"/>
  <c r="C578" i="4"/>
  <c r="C582" i="4"/>
  <c r="C586" i="4"/>
  <c r="C590" i="4"/>
  <c r="C594" i="4"/>
  <c r="C598" i="4"/>
  <c r="C602" i="4"/>
  <c r="H602" i="4" s="1"/>
  <c r="C606" i="4"/>
  <c r="C610" i="4"/>
  <c r="C614" i="4"/>
  <c r="C618" i="4"/>
  <c r="C622" i="4"/>
  <c r="C626" i="4"/>
  <c r="C630" i="4"/>
  <c r="C634" i="4"/>
  <c r="H634" i="4" s="1"/>
  <c r="C638" i="4"/>
  <c r="C642" i="4"/>
  <c r="C646" i="4"/>
  <c r="C650" i="4"/>
  <c r="C654" i="4"/>
  <c r="C658" i="4"/>
  <c r="C662" i="4"/>
  <c r="C666" i="4"/>
  <c r="C670" i="4"/>
  <c r="C674" i="4"/>
  <c r="C678" i="4"/>
  <c r="C682" i="4"/>
  <c r="C686" i="4"/>
  <c r="C690" i="4"/>
  <c r="C694" i="4"/>
  <c r="C698" i="4"/>
  <c r="H698" i="4" s="1"/>
  <c r="C702" i="4"/>
  <c r="C706" i="4"/>
  <c r="C710" i="4"/>
  <c r="C714" i="4"/>
  <c r="C718" i="4"/>
  <c r="C722" i="4"/>
  <c r="C726" i="4"/>
  <c r="C730" i="4"/>
  <c r="H730" i="4" s="1"/>
  <c r="C734" i="4"/>
  <c r="C738" i="4"/>
  <c r="C742" i="4"/>
  <c r="C746" i="4"/>
  <c r="C750" i="4"/>
  <c r="C754" i="4"/>
  <c r="C758" i="4"/>
  <c r="C762" i="4"/>
  <c r="H762" i="4" s="1"/>
  <c r="C766" i="4"/>
  <c r="C770" i="4"/>
  <c r="C774" i="4"/>
  <c r="C778" i="4"/>
  <c r="C782" i="4"/>
  <c r="C786" i="4"/>
  <c r="C790" i="4"/>
  <c r="C794" i="4"/>
  <c r="H794" i="4" s="1"/>
  <c r="C798" i="4"/>
  <c r="C802" i="4"/>
  <c r="C806" i="4"/>
  <c r="C810" i="4"/>
  <c r="C814" i="4"/>
  <c r="C818" i="4"/>
  <c r="C822" i="4"/>
  <c r="C826" i="4"/>
  <c r="H826" i="4" s="1"/>
  <c r="C830" i="4"/>
  <c r="C834" i="4"/>
  <c r="C838" i="4"/>
  <c r="C842" i="4"/>
  <c r="C846" i="4"/>
  <c r="C850" i="4"/>
  <c r="C854" i="4"/>
  <c r="C858" i="4"/>
  <c r="H858" i="4" s="1"/>
  <c r="C862" i="4"/>
  <c r="C866" i="4"/>
  <c r="C870" i="4"/>
  <c r="C874" i="4"/>
  <c r="C878" i="4"/>
  <c r="C882" i="4"/>
  <c r="C886" i="4"/>
  <c r="C890" i="4"/>
  <c r="H890" i="4" s="1"/>
  <c r="C894" i="4"/>
  <c r="C898" i="4"/>
  <c r="C902" i="4"/>
  <c r="C906" i="4"/>
  <c r="C910" i="4"/>
  <c r="C914" i="4"/>
  <c r="C918" i="4"/>
  <c r="C922" i="4"/>
  <c r="H922" i="4" s="1"/>
  <c r="C926" i="4"/>
  <c r="C930" i="4"/>
  <c r="C934" i="4"/>
  <c r="C938" i="4"/>
  <c r="C942" i="4"/>
  <c r="C946" i="4"/>
  <c r="C950" i="4"/>
  <c r="C954" i="4"/>
  <c r="H954" i="4" s="1"/>
  <c r="C958" i="4"/>
  <c r="C962" i="4"/>
  <c r="C966" i="4"/>
  <c r="C970" i="4"/>
  <c r="C974" i="4"/>
  <c r="C978" i="4"/>
  <c r="C982" i="4"/>
  <c r="C986" i="4"/>
  <c r="H986" i="4" s="1"/>
  <c r="C990" i="4"/>
  <c r="C994" i="4"/>
  <c r="C998" i="4"/>
  <c r="C1002" i="4"/>
  <c r="C1006" i="4"/>
  <c r="C1010" i="4"/>
  <c r="C1014" i="4"/>
  <c r="C1018" i="4"/>
  <c r="H1018" i="4" s="1"/>
  <c r="C1022" i="4"/>
  <c r="C1026" i="4"/>
  <c r="C1030" i="4"/>
  <c r="C1034" i="4"/>
  <c r="C1038" i="4"/>
  <c r="C1042" i="4"/>
  <c r="C1046" i="4"/>
  <c r="C1050" i="4"/>
  <c r="H1050" i="4" s="1"/>
  <c r="C1054" i="4"/>
  <c r="C1058" i="4"/>
  <c r="C1062" i="4"/>
  <c r="C1066" i="4"/>
  <c r="C1070" i="4"/>
  <c r="C1074" i="4"/>
  <c r="C1078" i="4"/>
  <c r="C1082" i="4"/>
  <c r="H1082" i="4" s="1"/>
  <c r="C1086" i="4"/>
  <c r="C1090" i="4"/>
  <c r="C1094" i="4"/>
  <c r="C1098" i="4"/>
  <c r="C1102" i="4"/>
  <c r="C1106" i="4"/>
  <c r="C1110" i="4"/>
  <c r="C1114" i="4"/>
  <c r="H1114" i="4" s="1"/>
  <c r="C1118" i="4"/>
  <c r="C1122" i="4"/>
  <c r="C1126" i="4"/>
  <c r="C1130" i="4"/>
  <c r="C1134" i="4"/>
  <c r="C1138" i="4"/>
  <c r="C1142" i="4"/>
  <c r="C1146" i="4"/>
  <c r="H1146" i="4" s="1"/>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H1152" i="4" s="1"/>
  <c r="D111" i="4"/>
  <c r="D343" i="4"/>
  <c r="C300" i="4"/>
  <c r="C304" i="4"/>
  <c r="C308" i="4"/>
  <c r="C312" i="4"/>
  <c r="C316" i="4"/>
  <c r="C320" i="4"/>
  <c r="C324" i="4"/>
  <c r="H324" i="4" s="1"/>
  <c r="C328" i="4"/>
  <c r="C332" i="4"/>
  <c r="C336" i="4"/>
  <c r="C340" i="4"/>
  <c r="C344" i="4"/>
  <c r="C348" i="4"/>
  <c r="C352" i="4"/>
  <c r="C356" i="4"/>
  <c r="H356" i="4" s="1"/>
  <c r="C360" i="4"/>
  <c r="C364" i="4"/>
  <c r="C368" i="4"/>
  <c r="C372" i="4"/>
  <c r="C376" i="4"/>
  <c r="C380" i="4"/>
  <c r="C384" i="4"/>
  <c r="C388" i="4"/>
  <c r="H388" i="4" s="1"/>
  <c r="C392" i="4"/>
  <c r="C396" i="4"/>
  <c r="C400" i="4"/>
  <c r="C404" i="4"/>
  <c r="C408" i="4"/>
  <c r="C412" i="4"/>
  <c r="C416" i="4"/>
  <c r="C420" i="4"/>
  <c r="H420" i="4" s="1"/>
  <c r="C424" i="4"/>
  <c r="C428" i="4"/>
  <c r="C432" i="4"/>
  <c r="C436" i="4"/>
  <c r="C440" i="4"/>
  <c r="C444" i="4"/>
  <c r="C448" i="4"/>
  <c r="C452" i="4"/>
  <c r="H452" i="4" s="1"/>
  <c r="C456" i="4"/>
  <c r="C460" i="4"/>
  <c r="C464" i="4"/>
  <c r="C468" i="4"/>
  <c r="C472" i="4"/>
  <c r="C476" i="4"/>
  <c r="C480" i="4"/>
  <c r="C484" i="4"/>
  <c r="H484" i="4" s="1"/>
  <c r="C488" i="4"/>
  <c r="C492" i="4"/>
  <c r="C496" i="4"/>
  <c r="C500" i="4"/>
  <c r="C504" i="4"/>
  <c r="C508" i="4"/>
  <c r="C512" i="4"/>
  <c r="C516" i="4"/>
  <c r="H516" i="4" s="1"/>
  <c r="C520" i="4"/>
  <c r="C524" i="4"/>
  <c r="C528" i="4"/>
  <c r="C532" i="4"/>
  <c r="C536" i="4"/>
  <c r="C540" i="4"/>
  <c r="C544" i="4"/>
  <c r="C548" i="4"/>
  <c r="H548" i="4" s="1"/>
  <c r="C552" i="4"/>
  <c r="C556" i="4"/>
  <c r="C560" i="4"/>
  <c r="C564" i="4"/>
  <c r="C568" i="4"/>
  <c r="C572" i="4"/>
  <c r="C576" i="4"/>
  <c r="C580" i="4"/>
  <c r="H580" i="4" s="1"/>
  <c r="C584" i="4"/>
  <c r="C588" i="4"/>
  <c r="C592" i="4"/>
  <c r="C596" i="4"/>
  <c r="C600" i="4"/>
  <c r="C604" i="4"/>
  <c r="C608" i="4"/>
  <c r="C612" i="4"/>
  <c r="H612" i="4" s="1"/>
  <c r="C616" i="4"/>
  <c r="C620" i="4"/>
  <c r="C624" i="4"/>
  <c r="C628" i="4"/>
  <c r="C632" i="4"/>
  <c r="C636" i="4"/>
  <c r="C640" i="4"/>
  <c r="C644" i="4"/>
  <c r="H644" i="4" s="1"/>
  <c r="C648" i="4"/>
  <c r="C652" i="4"/>
  <c r="C656" i="4"/>
  <c r="C660" i="4"/>
  <c r="C664" i="4"/>
  <c r="C668" i="4"/>
  <c r="C672" i="4"/>
  <c r="C676" i="4"/>
  <c r="H676" i="4" s="1"/>
  <c r="C680" i="4"/>
  <c r="C684" i="4"/>
  <c r="C688" i="4"/>
  <c r="C692" i="4"/>
  <c r="C696" i="4"/>
  <c r="C700" i="4"/>
  <c r="C704" i="4"/>
  <c r="C708" i="4"/>
  <c r="H708" i="4" s="1"/>
  <c r="C712" i="4"/>
  <c r="C716" i="4"/>
  <c r="C720" i="4"/>
  <c r="C724" i="4"/>
  <c r="C728" i="4"/>
  <c r="C732" i="4"/>
  <c r="C736" i="4"/>
  <c r="C740" i="4"/>
  <c r="H740" i="4" s="1"/>
  <c r="C744" i="4"/>
  <c r="C748" i="4"/>
  <c r="C752" i="4"/>
  <c r="C756" i="4"/>
  <c r="C760" i="4"/>
  <c r="C764" i="4"/>
  <c r="C768" i="4"/>
  <c r="C772" i="4"/>
  <c r="H772" i="4" s="1"/>
  <c r="C776" i="4"/>
  <c r="C780" i="4"/>
  <c r="C784" i="4"/>
  <c r="C788" i="4"/>
  <c r="C792" i="4"/>
  <c r="C796" i="4"/>
  <c r="C800" i="4"/>
  <c r="C804" i="4"/>
  <c r="H804" i="4" s="1"/>
  <c r="C808" i="4"/>
  <c r="C812" i="4"/>
  <c r="C816" i="4"/>
  <c r="C820" i="4"/>
  <c r="C824" i="4"/>
  <c r="C828" i="4"/>
  <c r="C832" i="4"/>
  <c r="C836" i="4"/>
  <c r="H836" i="4" s="1"/>
  <c r="C840" i="4"/>
  <c r="C844" i="4"/>
  <c r="C848" i="4"/>
  <c r="C852" i="4"/>
  <c r="C856" i="4"/>
  <c r="C860" i="4"/>
  <c r="C864" i="4"/>
  <c r="C868" i="4"/>
  <c r="H868" i="4" s="1"/>
  <c r="C872" i="4"/>
  <c r="C876" i="4"/>
  <c r="C880" i="4"/>
  <c r="C884" i="4"/>
  <c r="C888" i="4"/>
  <c r="C892" i="4"/>
  <c r="C896" i="4"/>
  <c r="C900" i="4"/>
  <c r="H900" i="4" s="1"/>
  <c r="C904" i="4"/>
  <c r="C908" i="4"/>
  <c r="C912" i="4"/>
  <c r="C916" i="4"/>
  <c r="C920" i="4"/>
  <c r="C924" i="4"/>
  <c r="C928" i="4"/>
  <c r="C932" i="4"/>
  <c r="H932" i="4" s="1"/>
  <c r="C936" i="4"/>
  <c r="C940" i="4"/>
  <c r="C944" i="4"/>
  <c r="C948" i="4"/>
  <c r="C952" i="4"/>
  <c r="C956" i="4"/>
  <c r="C960" i="4"/>
  <c r="C964" i="4"/>
  <c r="H964" i="4" s="1"/>
  <c r="C968" i="4"/>
  <c r="C972" i="4"/>
  <c r="C976" i="4"/>
  <c r="C980" i="4"/>
  <c r="C984" i="4"/>
  <c r="C988" i="4"/>
  <c r="C992" i="4"/>
  <c r="C996" i="4"/>
  <c r="H996" i="4" s="1"/>
  <c r="C1000" i="4"/>
  <c r="C1004" i="4"/>
  <c r="C1008" i="4"/>
  <c r="C1012" i="4"/>
  <c r="C1016" i="4"/>
  <c r="C1020" i="4"/>
  <c r="C1024" i="4"/>
  <c r="C1028" i="4"/>
  <c r="H1028" i="4" s="1"/>
  <c r="C1032" i="4"/>
  <c r="C1036" i="4"/>
  <c r="C1040" i="4"/>
  <c r="C1044" i="4"/>
  <c r="C1048" i="4"/>
  <c r="C1052" i="4"/>
  <c r="C1056" i="4"/>
  <c r="C1060" i="4"/>
  <c r="H1060" i="4" s="1"/>
  <c r="C1064" i="4"/>
  <c r="C1068" i="4"/>
  <c r="C1072" i="4"/>
  <c r="C1076" i="4"/>
  <c r="C1080" i="4"/>
  <c r="C1084" i="4"/>
  <c r="C1088" i="4"/>
  <c r="C1092" i="4"/>
  <c r="H1092" i="4" s="1"/>
  <c r="C1096" i="4"/>
  <c r="C1100" i="4"/>
  <c r="C1104" i="4"/>
  <c r="C1108" i="4"/>
  <c r="C1112" i="4"/>
  <c r="C1116" i="4"/>
  <c r="C1120" i="4"/>
  <c r="C1124" i="4"/>
  <c r="H1124" i="4" s="1"/>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H1079" i="4" l="1"/>
  <c r="H887" i="4"/>
  <c r="H727" i="4"/>
  <c r="H599" i="4"/>
  <c r="H233" i="4"/>
  <c r="H73" i="4"/>
  <c r="H34" i="4"/>
  <c r="H272" i="4"/>
  <c r="H240" i="4"/>
  <c r="H208" i="4"/>
  <c r="H176" i="4"/>
  <c r="H144" i="4"/>
  <c r="H112" i="4"/>
  <c r="H48" i="4"/>
  <c r="H16" i="4"/>
  <c r="H479" i="4"/>
  <c r="H107" i="4"/>
  <c r="H1120" i="4"/>
  <c r="H1088" i="4"/>
  <c r="H1056" i="4"/>
  <c r="H1024" i="4"/>
  <c r="H992" i="4"/>
  <c r="H960" i="4"/>
  <c r="H928" i="4"/>
  <c r="H896" i="4"/>
  <c r="H864" i="4"/>
  <c r="H832" i="4"/>
  <c r="H800" i="4"/>
  <c r="H768" i="4"/>
  <c r="H736" i="4"/>
  <c r="H704" i="4"/>
  <c r="H672" i="4"/>
  <c r="H640" i="4"/>
  <c r="H608" i="4"/>
  <c r="H576" i="4"/>
  <c r="H544" i="4"/>
  <c r="H512" i="4"/>
  <c r="H480" i="4"/>
  <c r="H448" i="4"/>
  <c r="H416" i="4"/>
  <c r="H384" i="4"/>
  <c r="H352" i="4"/>
  <c r="H320" i="4"/>
  <c r="H1015" i="4"/>
  <c r="H823" i="4"/>
  <c r="H695" i="4"/>
  <c r="H666" i="4"/>
  <c r="H265" i="4"/>
  <c r="H137" i="4"/>
  <c r="H283" i="4"/>
  <c r="H1148" i="4"/>
  <c r="H1116" i="4"/>
  <c r="H1084" i="4"/>
  <c r="H1052" i="4"/>
  <c r="H1020" i="4"/>
  <c r="H988" i="4"/>
  <c r="H956" i="4"/>
  <c r="H924" i="4"/>
  <c r="H892" i="4"/>
  <c r="H860" i="4"/>
  <c r="H828" i="4"/>
  <c r="H796" i="4"/>
  <c r="H764" i="4"/>
  <c r="H732" i="4"/>
  <c r="H700" i="4"/>
  <c r="H668" i="4"/>
  <c r="H636" i="4"/>
  <c r="H604" i="4"/>
  <c r="H572" i="4"/>
  <c r="H540" i="4"/>
  <c r="H508" i="4"/>
  <c r="H476" i="4"/>
  <c r="H444" i="4"/>
  <c r="H412" i="4"/>
  <c r="H380" i="4"/>
  <c r="H348" i="4"/>
  <c r="H316" i="4"/>
  <c r="H1135" i="4"/>
  <c r="H1103" i="4"/>
  <c r="H1071" i="4"/>
  <c r="H1039" i="4"/>
  <c r="H1007" i="4"/>
  <c r="H975" i="4"/>
  <c r="H943" i="4"/>
  <c r="H911" i="4"/>
  <c r="H879" i="4"/>
  <c r="H847" i="4"/>
  <c r="H815" i="4"/>
  <c r="H783" i="4"/>
  <c r="H751" i="4"/>
  <c r="H719" i="4"/>
  <c r="H687" i="4"/>
  <c r="H655" i="4"/>
  <c r="H623" i="4"/>
  <c r="H591" i="4"/>
  <c r="H559" i="4"/>
  <c r="H1138" i="4"/>
  <c r="H1106" i="4"/>
  <c r="H1074" i="4"/>
  <c r="H1042" i="4"/>
  <c r="H1010" i="4"/>
  <c r="H978" i="4"/>
  <c r="H946" i="4"/>
  <c r="H914" i="4"/>
  <c r="H882" i="4"/>
  <c r="H850" i="4"/>
  <c r="H818" i="4"/>
  <c r="H786" i="4"/>
  <c r="H1111" i="4"/>
  <c r="H951" i="4"/>
  <c r="H791" i="4"/>
  <c r="H663" i="4"/>
  <c r="H297" i="4"/>
  <c r="H105" i="4"/>
  <c r="H369" i="4"/>
  <c r="H1047" i="4"/>
  <c r="H855" i="4"/>
  <c r="H631" i="4"/>
  <c r="H329" i="4"/>
  <c r="H169" i="4"/>
  <c r="H351" i="4"/>
  <c r="H1140" i="4"/>
  <c r="H1108" i="4"/>
  <c r="H1076" i="4"/>
  <c r="H1044" i="4"/>
  <c r="H1012" i="4"/>
  <c r="H980" i="4"/>
  <c r="H948" i="4"/>
  <c r="H916" i="4"/>
  <c r="H884" i="4"/>
  <c r="H852" i="4"/>
  <c r="H820" i="4"/>
  <c r="H788" i="4"/>
  <c r="H756" i="4"/>
  <c r="H724" i="4"/>
  <c r="H692" i="4"/>
  <c r="H660" i="4"/>
  <c r="H628" i="4"/>
  <c r="H596" i="4"/>
  <c r="H564" i="4"/>
  <c r="H532" i="4"/>
  <c r="H500" i="4"/>
  <c r="H468" i="4"/>
  <c r="H436" i="4"/>
  <c r="H404" i="4"/>
  <c r="H372" i="4"/>
  <c r="H340" i="4"/>
  <c r="H308" i="4"/>
  <c r="H983" i="4"/>
  <c r="H201" i="4"/>
  <c r="H1136" i="4"/>
  <c r="H1104" i="4"/>
  <c r="H1072" i="4"/>
  <c r="H1143" i="4"/>
  <c r="H919" i="4"/>
  <c r="H759" i="4"/>
  <c r="H567" i="4"/>
  <c r="H80" i="4"/>
  <c r="H1139" i="4"/>
  <c r="H1107" i="4"/>
  <c r="H1075" i="4"/>
  <c r="H1043" i="4"/>
  <c r="H1011" i="4"/>
  <c r="H979" i="4"/>
  <c r="H947" i="4"/>
  <c r="H915" i="4"/>
  <c r="H883" i="4"/>
  <c r="H851" i="4"/>
  <c r="H819" i="4"/>
  <c r="H787" i="4"/>
  <c r="H755" i="4"/>
  <c r="H723" i="4"/>
  <c r="H691" i="4"/>
  <c r="H659" i="4"/>
  <c r="H627" i="4"/>
  <c r="H595" i="4"/>
  <c r="H563" i="4"/>
  <c r="H1142" i="4"/>
  <c r="H1110" i="4"/>
  <c r="H1078" i="4"/>
  <c r="H1046" i="4"/>
  <c r="H1014" i="4"/>
  <c r="H982" i="4"/>
  <c r="H950" i="4"/>
  <c r="H918" i="4"/>
  <c r="H886" i="4"/>
  <c r="H854" i="4"/>
  <c r="H822" i="4"/>
  <c r="H790" i="4"/>
  <c r="H758" i="4"/>
  <c r="H726" i="4"/>
  <c r="H754" i="4"/>
  <c r="H722" i="4"/>
  <c r="H690" i="4"/>
  <c r="H658" i="4"/>
  <c r="H626" i="4"/>
  <c r="H594" i="4"/>
  <c r="H562" i="4"/>
  <c r="H530" i="4"/>
  <c r="H498" i="4"/>
  <c r="H466" i="4"/>
  <c r="H434" i="4"/>
  <c r="H402" i="4"/>
  <c r="H370" i="4"/>
  <c r="H338" i="4"/>
  <c r="H306" i="4"/>
  <c r="H1137" i="4"/>
  <c r="H1105" i="4"/>
  <c r="H1073" i="4"/>
  <c r="H1041" i="4"/>
  <c r="H1009" i="4"/>
  <c r="H977" i="4"/>
  <c r="H945" i="4"/>
  <c r="H913" i="4"/>
  <c r="H881" i="4"/>
  <c r="H849" i="4"/>
  <c r="H817" i="4"/>
  <c r="H785" i="4"/>
  <c r="H753" i="4"/>
  <c r="H721" i="4"/>
  <c r="H689" i="4"/>
  <c r="H657" i="4"/>
  <c r="H625" i="4"/>
  <c r="H593" i="4"/>
  <c r="H561" i="4"/>
  <c r="H529" i="4"/>
  <c r="H497" i="4"/>
  <c r="H465" i="4"/>
  <c r="H433" i="4"/>
  <c r="H401" i="4"/>
  <c r="H365" i="4"/>
  <c r="H207" i="4"/>
  <c r="H59" i="4"/>
  <c r="H46" i="4"/>
  <c r="H274" i="4"/>
  <c r="H242" i="4"/>
  <c r="H210" i="4"/>
  <c r="H178" i="4"/>
  <c r="H146" i="4"/>
  <c r="H102" i="4"/>
  <c r="H353" i="4"/>
  <c r="H321" i="4"/>
  <c r="H289" i="4"/>
  <c r="H257" i="4"/>
  <c r="H225" i="4"/>
  <c r="H193" i="4"/>
  <c r="H161" i="4"/>
  <c r="H129" i="4"/>
  <c r="H97" i="4"/>
  <c r="H65" i="4"/>
  <c r="H33" i="4"/>
  <c r="H467" i="4"/>
  <c r="H407" i="4"/>
  <c r="H339" i="4"/>
  <c r="H267" i="4"/>
  <c r="H183" i="4"/>
  <c r="H111" i="4"/>
  <c r="H35" i="4"/>
  <c r="H296" i="4"/>
  <c r="H264" i="4"/>
  <c r="H232" i="4"/>
  <c r="H200" i="4"/>
  <c r="H168" i="4"/>
  <c r="H136" i="4"/>
  <c r="H104" i="4"/>
  <c r="H72" i="4"/>
  <c r="H40" i="4"/>
  <c r="H543" i="4"/>
  <c r="H507" i="4"/>
  <c r="H471" i="4"/>
  <c r="H403" i="4"/>
  <c r="H335" i="4"/>
  <c r="H263" i="4"/>
  <c r="H179" i="4"/>
  <c r="H83" i="4"/>
  <c r="H122" i="4"/>
  <c r="H1144" i="4"/>
  <c r="H1112" i="4"/>
  <c r="H1080" i="4"/>
  <c r="H1048" i="4"/>
  <c r="H1016" i="4"/>
  <c r="H984" i="4"/>
  <c r="H952" i="4"/>
  <c r="H920" i="4"/>
  <c r="H888" i="4"/>
  <c r="H856" i="4"/>
  <c r="H824" i="4"/>
  <c r="H792" i="4"/>
  <c r="H760" i="4"/>
  <c r="H728" i="4"/>
  <c r="H696" i="4"/>
  <c r="H664" i="4"/>
  <c r="H632" i="4"/>
  <c r="H600" i="4"/>
  <c r="H568" i="4"/>
  <c r="H536" i="4"/>
  <c r="H504" i="4"/>
  <c r="H472" i="4"/>
  <c r="H440" i="4"/>
  <c r="H408" i="4"/>
  <c r="H376" i="4"/>
  <c r="H344" i="4"/>
  <c r="H312" i="4"/>
  <c r="H1131" i="4"/>
  <c r="H1099" i="4"/>
  <c r="H1067" i="4"/>
  <c r="H1035" i="4"/>
  <c r="H1003" i="4"/>
  <c r="H971" i="4"/>
  <c r="H939" i="4"/>
  <c r="H907" i="4"/>
  <c r="H875" i="4"/>
  <c r="H843" i="4"/>
  <c r="H811" i="4"/>
  <c r="H779" i="4"/>
  <c r="H747" i="4"/>
  <c r="H715" i="4"/>
  <c r="H683" i="4"/>
  <c r="H651" i="4"/>
  <c r="H619" i="4"/>
  <c r="H587" i="4"/>
  <c r="H555" i="4"/>
  <c r="H1134" i="4"/>
  <c r="H1102" i="4"/>
  <c r="H1070" i="4"/>
  <c r="H1038" i="4"/>
  <c r="H1006" i="4"/>
  <c r="H974" i="4"/>
  <c r="H942" i="4"/>
  <c r="H910" i="4"/>
  <c r="H878" i="4"/>
  <c r="H846" i="4"/>
  <c r="H814" i="4"/>
  <c r="H782" i="4"/>
  <c r="H1127" i="4"/>
  <c r="H1095" i="4"/>
  <c r="H1063" i="4"/>
  <c r="H1031" i="4"/>
  <c r="H999" i="4"/>
  <c r="H967" i="4"/>
  <c r="H935" i="4"/>
  <c r="H903" i="4"/>
  <c r="H871" i="4"/>
  <c r="H839" i="4"/>
  <c r="H807" i="4"/>
  <c r="H775" i="4"/>
  <c r="H743" i="4"/>
  <c r="H711" i="4"/>
  <c r="H679" i="4"/>
  <c r="H647" i="4"/>
  <c r="H615" i="4"/>
  <c r="H583" i="4"/>
  <c r="H551" i="4"/>
  <c r="H1130" i="4"/>
  <c r="H1098" i="4"/>
  <c r="H1066" i="4"/>
  <c r="H1034" i="4"/>
  <c r="H1002" i="4"/>
  <c r="H970" i="4"/>
  <c r="H938" i="4"/>
  <c r="H906" i="4"/>
  <c r="H874" i="4"/>
  <c r="H842" i="4"/>
  <c r="H810" i="4"/>
  <c r="H778" i="4"/>
  <c r="H746" i="4"/>
  <c r="H714" i="4"/>
  <c r="H682" i="4"/>
  <c r="H650" i="4"/>
  <c r="H618" i="4"/>
  <c r="H586" i="4"/>
  <c r="H554" i="4"/>
  <c r="H522" i="4"/>
  <c r="H490" i="4"/>
  <c r="H458" i="4"/>
  <c r="H426" i="4"/>
  <c r="H394" i="4"/>
  <c r="H362" i="4"/>
  <c r="H330" i="4"/>
  <c r="H298" i="4"/>
  <c r="H1040" i="4"/>
  <c r="H1008" i="4"/>
  <c r="H976" i="4"/>
  <c r="H944" i="4"/>
  <c r="H912" i="4"/>
  <c r="H880" i="4"/>
  <c r="H848" i="4"/>
  <c r="H816" i="4"/>
  <c r="H784" i="4"/>
  <c r="H752" i="4"/>
  <c r="H720" i="4"/>
  <c r="H688" i="4"/>
  <c r="H656" i="4"/>
  <c r="H624" i="4"/>
  <c r="H592" i="4"/>
  <c r="H560" i="4"/>
  <c r="H528" i="4"/>
  <c r="H496" i="4"/>
  <c r="H464" i="4"/>
  <c r="H432" i="4"/>
  <c r="H400" i="4"/>
  <c r="H368" i="4"/>
  <c r="H336" i="4"/>
  <c r="H304" i="4"/>
  <c r="H1123" i="4"/>
  <c r="H1091" i="4"/>
  <c r="H1059" i="4"/>
  <c r="H1027" i="4"/>
  <c r="H995" i="4"/>
  <c r="H963" i="4"/>
  <c r="H931" i="4"/>
  <c r="H899" i="4"/>
  <c r="H867" i="4"/>
  <c r="H835" i="4"/>
  <c r="H803" i="4"/>
  <c r="H771" i="4"/>
  <c r="H739" i="4"/>
  <c r="H707" i="4"/>
  <c r="H675" i="4"/>
  <c r="H643" i="4"/>
  <c r="H611" i="4"/>
  <c r="H579" i="4"/>
  <c r="H547" i="4"/>
  <c r="H1126" i="4"/>
  <c r="H1094" i="4"/>
  <c r="H1062" i="4"/>
  <c r="H1030" i="4"/>
  <c r="H998" i="4"/>
  <c r="H966" i="4"/>
  <c r="H934" i="4"/>
  <c r="H902" i="4"/>
  <c r="H870" i="4"/>
  <c r="H838" i="4"/>
  <c r="H806" i="4"/>
  <c r="H774" i="4"/>
  <c r="H742" i="4"/>
  <c r="H710" i="4"/>
  <c r="H678" i="4"/>
  <c r="H646" i="4"/>
  <c r="H1132" i="4"/>
  <c r="H1100" i="4"/>
  <c r="H1068" i="4"/>
  <c r="H1036" i="4"/>
  <c r="H1004" i="4"/>
  <c r="H972" i="4"/>
  <c r="H940" i="4"/>
  <c r="H908" i="4"/>
  <c r="H876" i="4"/>
  <c r="H844" i="4"/>
  <c r="H812" i="4"/>
  <c r="H780" i="4"/>
  <c r="H748" i="4"/>
  <c r="H716" i="4"/>
  <c r="H684" i="4"/>
  <c r="H652" i="4"/>
  <c r="H620" i="4"/>
  <c r="H588" i="4"/>
  <c r="H556" i="4"/>
  <c r="H524" i="4"/>
  <c r="H492" i="4"/>
  <c r="H460" i="4"/>
  <c r="H428" i="4"/>
  <c r="H396" i="4"/>
  <c r="H364" i="4"/>
  <c r="H332" i="4"/>
  <c r="H300" i="4"/>
  <c r="H1119" i="4"/>
  <c r="H1087" i="4"/>
  <c r="H1055" i="4"/>
  <c r="H1023" i="4"/>
  <c r="H991" i="4"/>
  <c r="H959" i="4"/>
  <c r="H927" i="4"/>
  <c r="H895" i="4"/>
  <c r="H863" i="4"/>
  <c r="H831" i="4"/>
  <c r="H799" i="4"/>
  <c r="H767" i="4"/>
  <c r="H735" i="4"/>
  <c r="H703" i="4"/>
  <c r="H671" i="4"/>
  <c r="H639" i="4"/>
  <c r="H607" i="4"/>
  <c r="H575" i="4"/>
  <c r="H1122" i="4"/>
  <c r="H1090" i="4"/>
  <c r="H1058" i="4"/>
  <c r="H1026" i="4"/>
  <c r="H994" i="4"/>
  <c r="H962" i="4"/>
  <c r="H930" i="4"/>
  <c r="H898" i="4"/>
  <c r="H866" i="4"/>
  <c r="H834" i="4"/>
  <c r="H802" i="4"/>
  <c r="H770" i="4"/>
  <c r="H1128" i="4"/>
  <c r="H1096" i="4"/>
  <c r="H1064" i="4"/>
  <c r="H1032" i="4"/>
  <c r="H1000" i="4"/>
  <c r="H968" i="4"/>
  <c r="H936" i="4"/>
  <c r="H904" i="4"/>
  <c r="H872" i="4"/>
  <c r="H840" i="4"/>
  <c r="H808" i="4"/>
  <c r="H776" i="4"/>
  <c r="H744" i="4"/>
  <c r="H712" i="4"/>
  <c r="H680" i="4"/>
  <c r="H648" i="4"/>
  <c r="H616" i="4"/>
  <c r="H584" i="4"/>
  <c r="H552" i="4"/>
  <c r="H520" i="4"/>
  <c r="H488" i="4"/>
  <c r="H456" i="4"/>
  <c r="H424" i="4"/>
  <c r="H392" i="4"/>
  <c r="H360" i="4"/>
  <c r="H328" i="4"/>
  <c r="H1147" i="4"/>
  <c r="H1115" i="4"/>
  <c r="H1083" i="4"/>
  <c r="H1051" i="4"/>
  <c r="H1019" i="4"/>
  <c r="H987" i="4"/>
  <c r="H955" i="4"/>
  <c r="H923" i="4"/>
  <c r="H891" i="4"/>
  <c r="H859" i="4"/>
  <c r="H827" i="4"/>
  <c r="H795" i="4"/>
  <c r="H763" i="4"/>
  <c r="H731" i="4"/>
  <c r="H699" i="4"/>
  <c r="H667" i="4"/>
  <c r="H635" i="4"/>
  <c r="H603" i="4"/>
  <c r="H571" i="4"/>
  <c r="H1150" i="4"/>
  <c r="H1118" i="4"/>
  <c r="H1086" i="4"/>
  <c r="H1054" i="4"/>
  <c r="H1022" i="4"/>
  <c r="H990" i="4"/>
  <c r="H958" i="4"/>
  <c r="H926" i="4"/>
  <c r="H894" i="4"/>
  <c r="H862" i="4"/>
  <c r="H830" i="4"/>
  <c r="H798" i="4"/>
  <c r="H766" i="4"/>
  <c r="H734" i="4"/>
  <c r="H694" i="4"/>
  <c r="H662" i="4"/>
  <c r="H630" i="4"/>
  <c r="H598" i="4"/>
  <c r="H566" i="4"/>
  <c r="H534" i="4"/>
  <c r="H502" i="4"/>
  <c r="H470" i="4"/>
  <c r="H438" i="4"/>
  <c r="H406" i="4"/>
  <c r="H374" i="4"/>
  <c r="H342" i="4"/>
  <c r="H310" i="4"/>
  <c r="H1141" i="4"/>
  <c r="H1109" i="4"/>
  <c r="H1077" i="4"/>
  <c r="H1045" i="4"/>
  <c r="H1013" i="4"/>
  <c r="H981" i="4"/>
  <c r="H949" i="4"/>
  <c r="H917" i="4"/>
  <c r="H885" i="4"/>
  <c r="H853" i="4"/>
  <c r="H821" i="4"/>
  <c r="H789" i="4"/>
  <c r="H757" i="4"/>
  <c r="H725" i="4"/>
  <c r="H693" i="4"/>
  <c r="H661" i="4"/>
  <c r="H629" i="4"/>
  <c r="H597" i="4"/>
  <c r="H565" i="4"/>
  <c r="H533" i="4"/>
  <c r="H501" i="4"/>
  <c r="H469" i="4"/>
  <c r="H437" i="4"/>
  <c r="H405" i="4"/>
  <c r="H373" i="4"/>
  <c r="H223" i="4"/>
  <c r="H75" i="4"/>
  <c r="H58" i="4"/>
  <c r="H278" i="4"/>
  <c r="H246" i="4"/>
  <c r="H214" i="4"/>
  <c r="H182" i="4"/>
  <c r="H150" i="4"/>
  <c r="H106" i="4"/>
  <c r="H357" i="4"/>
  <c r="H325" i="4"/>
  <c r="H293" i="4"/>
  <c r="H261" i="4"/>
  <c r="H229" i="4"/>
  <c r="H197" i="4"/>
  <c r="H165" i="4"/>
  <c r="H133" i="4"/>
  <c r="H101" i="4"/>
  <c r="H69" i="4"/>
  <c r="H37" i="4"/>
  <c r="H483" i="4"/>
  <c r="H415" i="4"/>
  <c r="H347" i="4"/>
  <c r="H279" i="4"/>
  <c r="H195" i="4"/>
  <c r="H123" i="4"/>
  <c r="H47" i="4"/>
  <c r="H14" i="4"/>
  <c r="H268" i="4"/>
  <c r="H236" i="4"/>
  <c r="H204" i="4"/>
  <c r="H172" i="4"/>
  <c r="H140" i="4"/>
  <c r="H108" i="4"/>
  <c r="H76" i="4"/>
  <c r="H44" i="4"/>
  <c r="H12" i="4"/>
  <c r="H511" i="4"/>
  <c r="H475" i="4"/>
  <c r="H411" i="4"/>
  <c r="H343" i="4"/>
  <c r="H271" i="4"/>
  <c r="H187" i="4"/>
  <c r="H91" i="4"/>
  <c r="H15" i="4"/>
  <c r="H750" i="4"/>
  <c r="H718" i="4"/>
  <c r="H686" i="4"/>
  <c r="H654" i="4"/>
  <c r="H622" i="4"/>
  <c r="H590" i="4"/>
  <c r="H558" i="4"/>
  <c r="H526" i="4"/>
  <c r="H494" i="4"/>
  <c r="H462" i="4"/>
  <c r="H430" i="4"/>
  <c r="H398" i="4"/>
  <c r="H366" i="4"/>
  <c r="H334" i="4"/>
  <c r="H302" i="4"/>
  <c r="H1133" i="4"/>
  <c r="H1101" i="4"/>
  <c r="H1069" i="4"/>
  <c r="H1037" i="4"/>
  <c r="H1005" i="4"/>
  <c r="H973" i="4"/>
  <c r="H941" i="4"/>
  <c r="H909" i="4"/>
  <c r="H877" i="4"/>
  <c r="H845" i="4"/>
  <c r="H813" i="4"/>
  <c r="H781" i="4"/>
  <c r="H749" i="4"/>
  <c r="H717" i="4"/>
  <c r="H685" i="4"/>
  <c r="H653" i="4"/>
  <c r="H621" i="4"/>
  <c r="H589" i="4"/>
  <c r="H557" i="4"/>
  <c r="H525" i="4"/>
  <c r="H493" i="4"/>
  <c r="H461" i="4"/>
  <c r="H429" i="4"/>
  <c r="H397" i="4"/>
  <c r="H361" i="4"/>
  <c r="H191" i="4"/>
  <c r="H39" i="4"/>
  <c r="H38" i="4"/>
  <c r="H270" i="4"/>
  <c r="H238" i="4"/>
  <c r="H206" i="4"/>
  <c r="H174" i="4"/>
  <c r="H142" i="4"/>
  <c r="H98" i="4"/>
  <c r="H349" i="4"/>
  <c r="H317" i="4"/>
  <c r="H285" i="4"/>
  <c r="H253" i="4"/>
  <c r="H221" i="4"/>
  <c r="H189" i="4"/>
  <c r="H157" i="4"/>
  <c r="H125" i="4"/>
  <c r="H93" i="4"/>
  <c r="H61" i="4"/>
  <c r="H29" i="4"/>
  <c r="H459" i="4"/>
  <c r="H399" i="4"/>
  <c r="H331" i="4"/>
  <c r="H259" i="4"/>
  <c r="H175" i="4"/>
  <c r="H103" i="4"/>
  <c r="H27" i="4"/>
  <c r="H292" i="4"/>
  <c r="H260" i="4"/>
  <c r="H228" i="4"/>
  <c r="H196" i="4"/>
  <c r="H164" i="4"/>
  <c r="H132" i="4"/>
  <c r="H100" i="4"/>
  <c r="H68" i="4"/>
  <c r="H36" i="4"/>
  <c r="H539" i="4"/>
  <c r="H503" i="4"/>
  <c r="H463" i="4"/>
  <c r="H395" i="4"/>
  <c r="H327" i="4"/>
  <c r="H251" i="4"/>
  <c r="H163" i="4"/>
  <c r="H71" i="4"/>
  <c r="H86" i="4"/>
  <c r="H1129" i="4"/>
  <c r="H1097" i="4"/>
  <c r="H1065" i="4"/>
  <c r="H1033" i="4"/>
  <c r="H1001" i="4"/>
  <c r="H969" i="4"/>
  <c r="H937" i="4"/>
  <c r="H905" i="4"/>
  <c r="H873" i="4"/>
  <c r="H841" i="4"/>
  <c r="H809" i="4"/>
  <c r="H777" i="4"/>
  <c r="H745" i="4"/>
  <c r="H713" i="4"/>
  <c r="H681" i="4"/>
  <c r="H649" i="4"/>
  <c r="H617" i="4"/>
  <c r="H585" i="4"/>
  <c r="H553" i="4"/>
  <c r="H521" i="4"/>
  <c r="H489" i="4"/>
  <c r="H457" i="4"/>
  <c r="H425" i="4"/>
  <c r="H393" i="4"/>
  <c r="H371" i="4"/>
  <c r="H171" i="4"/>
  <c r="H19" i="4"/>
  <c r="H26" i="4"/>
  <c r="H266" i="4"/>
  <c r="H234" i="4"/>
  <c r="H202" i="4"/>
  <c r="H170" i="4"/>
  <c r="H138" i="4"/>
  <c r="H90" i="4"/>
  <c r="H345" i="4"/>
  <c r="H313" i="4"/>
  <c r="H281" i="4"/>
  <c r="H249" i="4"/>
  <c r="H217" i="4"/>
  <c r="H185" i="4"/>
  <c r="H153" i="4"/>
  <c r="H121" i="4"/>
  <c r="H89" i="4"/>
  <c r="H57" i="4"/>
  <c r="H25" i="4"/>
  <c r="H451" i="4"/>
  <c r="H391" i="4"/>
  <c r="H323" i="4"/>
  <c r="H247" i="4"/>
  <c r="H167" i="4"/>
  <c r="H95" i="4"/>
  <c r="H11" i="4"/>
  <c r="H288" i="4"/>
  <c r="H256" i="4"/>
  <c r="H224" i="4"/>
  <c r="H192" i="4"/>
  <c r="H160" i="4"/>
  <c r="H128" i="4"/>
  <c r="H96" i="4"/>
  <c r="H64" i="4"/>
  <c r="H32" i="4"/>
  <c r="H535" i="4"/>
  <c r="H499" i="4"/>
  <c r="H455" i="4"/>
  <c r="H387" i="4"/>
  <c r="H319" i="4"/>
  <c r="H239" i="4"/>
  <c r="H151" i="4"/>
  <c r="H63" i="4"/>
  <c r="H66" i="4"/>
  <c r="H614" i="4"/>
  <c r="H582" i="4"/>
  <c r="H550" i="4"/>
  <c r="H518" i="4"/>
  <c r="H486" i="4"/>
  <c r="H454" i="4"/>
  <c r="H422" i="4"/>
  <c r="H390" i="4"/>
  <c r="H358" i="4"/>
  <c r="H326" i="4"/>
  <c r="H294" i="4"/>
  <c r="H1125" i="4"/>
  <c r="H1093" i="4"/>
  <c r="H1061" i="4"/>
  <c r="H1029" i="4"/>
  <c r="H997" i="4"/>
  <c r="H965" i="4"/>
  <c r="H933" i="4"/>
  <c r="H901" i="4"/>
  <c r="H869" i="4"/>
  <c r="H837" i="4"/>
  <c r="H805" i="4"/>
  <c r="H773" i="4"/>
  <c r="H741" i="4"/>
  <c r="H709" i="4"/>
  <c r="H677" i="4"/>
  <c r="H645" i="4"/>
  <c r="H613" i="4"/>
  <c r="H581" i="4"/>
  <c r="H549" i="4"/>
  <c r="H517" i="4"/>
  <c r="H485" i="4"/>
  <c r="H453" i="4"/>
  <c r="H421" i="4"/>
  <c r="H389" i="4"/>
  <c r="H299" i="4"/>
  <c r="H155" i="4"/>
  <c r="H114" i="4"/>
  <c r="H18" i="4"/>
  <c r="H262" i="4"/>
  <c r="H230" i="4"/>
  <c r="H198" i="4"/>
  <c r="H166" i="4"/>
  <c r="H134" i="4"/>
  <c r="H74" i="4"/>
  <c r="H341" i="4"/>
  <c r="H309" i="4"/>
  <c r="H277" i="4"/>
  <c r="H245" i="4"/>
  <c r="H213" i="4"/>
  <c r="H181" i="4"/>
  <c r="H149" i="4"/>
  <c r="H117" i="4"/>
  <c r="H85" i="4"/>
  <c r="H53" i="4"/>
  <c r="H21" i="4"/>
  <c r="H443" i="4"/>
  <c r="H383" i="4"/>
  <c r="H315" i="4"/>
  <c r="H235" i="4"/>
  <c r="H159" i="4"/>
  <c r="H87" i="4"/>
  <c r="H126" i="4"/>
  <c r="H284" i="4"/>
  <c r="H252" i="4"/>
  <c r="H220" i="4"/>
  <c r="H188" i="4"/>
  <c r="H156" i="4"/>
  <c r="H124" i="4"/>
  <c r="H92" i="4"/>
  <c r="H60" i="4"/>
  <c r="H28" i="4"/>
  <c r="H527" i="4"/>
  <c r="H495" i="4"/>
  <c r="H447" i="4"/>
  <c r="H379" i="4"/>
  <c r="H311" i="4"/>
  <c r="H231" i="4"/>
  <c r="H143" i="4"/>
  <c r="H51" i="4"/>
  <c r="H50" i="4"/>
  <c r="H738" i="4"/>
  <c r="H706" i="4"/>
  <c r="H674" i="4"/>
  <c r="H642" i="4"/>
  <c r="H610" i="4"/>
  <c r="H578" i="4"/>
  <c r="H546" i="4"/>
  <c r="H514" i="4"/>
  <c r="H482" i="4"/>
  <c r="H450" i="4"/>
  <c r="H418" i="4"/>
  <c r="H386" i="4"/>
  <c r="H354" i="4"/>
  <c r="H322" i="4"/>
  <c r="H1121" i="4"/>
  <c r="H1089" i="4"/>
  <c r="H1057" i="4"/>
  <c r="H1025" i="4"/>
  <c r="H993" i="4"/>
  <c r="H961" i="4"/>
  <c r="H929" i="4"/>
  <c r="H897" i="4"/>
  <c r="H865" i="4"/>
  <c r="H833" i="4"/>
  <c r="H801" i="4"/>
  <c r="H769" i="4"/>
  <c r="H737" i="4"/>
  <c r="H705" i="4"/>
  <c r="H673" i="4"/>
  <c r="H641" i="4"/>
  <c r="H609" i="4"/>
  <c r="H577" i="4"/>
  <c r="H545" i="4"/>
  <c r="H513" i="4"/>
  <c r="H481" i="4"/>
  <c r="H449" i="4"/>
  <c r="H417" i="4"/>
  <c r="H385" i="4"/>
  <c r="H275" i="4"/>
  <c r="H135" i="4"/>
  <c r="H94" i="4"/>
  <c r="H290" i="4"/>
  <c r="H258" i="4"/>
  <c r="H226" i="4"/>
  <c r="H194" i="4"/>
  <c r="H162" i="4"/>
  <c r="H130" i="4"/>
  <c r="H62" i="4"/>
  <c r="H337" i="4"/>
  <c r="H305" i="4"/>
  <c r="H273" i="4"/>
  <c r="H241" i="4"/>
  <c r="H209" i="4"/>
  <c r="H177" i="4"/>
  <c r="H145" i="4"/>
  <c r="H113" i="4"/>
  <c r="H81" i="4"/>
  <c r="H49" i="4"/>
  <c r="H17" i="4"/>
  <c r="H439" i="4"/>
  <c r="H375" i="4"/>
  <c r="H307" i="4"/>
  <c r="H227" i="4"/>
  <c r="H147" i="4"/>
  <c r="H79" i="4"/>
  <c r="H78" i="4"/>
  <c r="H280" i="4"/>
  <c r="H248" i="4"/>
  <c r="H216" i="4"/>
  <c r="H184" i="4"/>
  <c r="H152" i="4"/>
  <c r="H120" i="4"/>
  <c r="H88" i="4"/>
  <c r="H56" i="4"/>
  <c r="H24" i="4"/>
  <c r="H523" i="4"/>
  <c r="H491" i="4"/>
  <c r="H435" i="4"/>
  <c r="H367" i="4"/>
  <c r="H303" i="4"/>
  <c r="H219" i="4"/>
  <c r="H127" i="4"/>
  <c r="H43" i="4"/>
  <c r="H30" i="4"/>
  <c r="H702" i="4"/>
  <c r="H670" i="4"/>
  <c r="H638" i="4"/>
  <c r="H606" i="4"/>
  <c r="H574" i="4"/>
  <c r="H542" i="4"/>
  <c r="H510" i="4"/>
  <c r="H478" i="4"/>
  <c r="H446" i="4"/>
  <c r="H414" i="4"/>
  <c r="H382" i="4"/>
  <c r="H350" i="4"/>
  <c r="H318" i="4"/>
  <c r="H1149" i="4"/>
  <c r="H1117" i="4"/>
  <c r="H1085" i="4"/>
  <c r="H1053" i="4"/>
  <c r="H1021" i="4"/>
  <c r="H989" i="4"/>
  <c r="H957" i="4"/>
  <c r="H925" i="4"/>
  <c r="H893" i="4"/>
  <c r="H861" i="4"/>
  <c r="H829" i="4"/>
  <c r="H797" i="4"/>
  <c r="H765" i="4"/>
  <c r="H733" i="4"/>
  <c r="H701" i="4"/>
  <c r="H669" i="4"/>
  <c r="H637" i="4"/>
  <c r="H605" i="4"/>
  <c r="H573" i="4"/>
  <c r="H541" i="4"/>
  <c r="H509" i="4"/>
  <c r="H477" i="4"/>
  <c r="H445" i="4"/>
  <c r="H413" i="4"/>
  <c r="H381" i="4"/>
  <c r="H255" i="4"/>
  <c r="H115" i="4"/>
  <c r="H82" i="4"/>
  <c r="H286" i="4"/>
  <c r="H254" i="4"/>
  <c r="H222" i="4"/>
  <c r="H190" i="4"/>
  <c r="H158" i="4"/>
  <c r="H118" i="4"/>
  <c r="H42" i="4"/>
  <c r="H333" i="4"/>
  <c r="H301" i="4"/>
  <c r="H269" i="4"/>
  <c r="H237" i="4"/>
  <c r="H205" i="4"/>
  <c r="H173" i="4"/>
  <c r="H141" i="4"/>
  <c r="H109" i="4"/>
  <c r="H77" i="4"/>
  <c r="H45" i="4"/>
  <c r="H13" i="4"/>
  <c r="H431" i="4"/>
  <c r="H363" i="4"/>
  <c r="H295" i="4"/>
  <c r="H215" i="4"/>
  <c r="H139" i="4"/>
  <c r="H67" i="4"/>
  <c r="H54" i="4"/>
  <c r="H276" i="4"/>
  <c r="H244" i="4"/>
  <c r="H212" i="4"/>
  <c r="H180" i="4"/>
  <c r="H148" i="4"/>
  <c r="H116" i="4"/>
  <c r="H84" i="4"/>
  <c r="H52" i="4"/>
  <c r="H20" i="4"/>
  <c r="H519" i="4"/>
  <c r="H487" i="4"/>
  <c r="H427" i="4"/>
  <c r="H359" i="4"/>
  <c r="H291" i="4"/>
  <c r="H211" i="4"/>
  <c r="H119" i="4"/>
  <c r="H31" i="4"/>
  <c r="H10" i="4"/>
  <c r="D1153" i="4"/>
  <c r="D1155" i="4" s="1"/>
  <c r="D1158" i="4" s="1"/>
  <c r="C1153" i="4"/>
  <c r="C1155" i="4" s="1"/>
  <c r="E1153" i="4"/>
  <c r="E1155" i="4" s="1"/>
  <c r="E1158" i="4" s="1"/>
  <c r="F10" i="4"/>
  <c r="O1158" i="3"/>
  <c r="O1158" i="2"/>
  <c r="C1158" i="4" l="1"/>
  <c r="F1153" i="4"/>
  <c r="F1155" i="4" s="1"/>
  <c r="F1158" i="4" s="1"/>
  <c r="H1153" i="4"/>
  <c r="H1155" i="4" l="1"/>
  <c r="H1158" i="4" s="1"/>
</calcChain>
</file>

<file path=xl/sharedStrings.xml><?xml version="1.0" encoding="utf-8"?>
<sst xmlns="http://schemas.openxmlformats.org/spreadsheetml/2006/main" count="18442" uniqueCount="1129">
  <si>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</si>
  <si>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</si>
  <si>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</si>
  <si>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</si>
  <si>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</si>
  <si>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</si>
  <si>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</si>
  <si>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</si>
  <si>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</si>
  <si>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</si>
  <si>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</si>
  <si>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</si>
  <si>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</si>
  <si>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</si>
  <si>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</si>
  <si>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</si>
  <si>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</si>
  <si>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</si>
  <si>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</si>
  <si>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</si>
  <si>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</si>
  <si>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</si>
  <si>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</si>
  <si>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</si>
  <si>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</si>
  <si>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</si>
  <si>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</si>
  <si>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</si>
  <si>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</si>
  <si>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</si>
  <si>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</si>
  <si>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</si>
  <si>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</si>
  <si>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</si>
  <si>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</si>
  <si>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</si>
  <si>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</si>
  <si>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</si>
  <si>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</si>
  <si>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</si>
  <si>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</si>
  <si>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</si>
  <si>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</si>
  <si>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</si>
  <si>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</si>
  <si>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</si>
  <si>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</si>
  <si>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</si>
  <si>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</si>
  <si>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</si>
  <si>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</si>
  <si>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</si>
  <si>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</si>
  <si>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</si>
  <si>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</si>
  <si>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</si>
  <si>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</si>
  <si>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</si>
  <si>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</si>
  <si>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</si>
  <si>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</si>
  <si>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</si>
  <si>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</si>
  <si>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</si>
  <si>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</si>
  <si>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</si>
  <si>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</si>
  <si>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</si>
  <si>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</si>
  <si>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</si>
  <si>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</si>
  <si>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</si>
  <si>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</si>
  <si>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</si>
  <si>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</si>
  <si>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</si>
  <si>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</si>
  <si>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</si>
  <si>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</si>
  <si>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</si>
  <si>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</si>
  <si>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</si>
  <si>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</si>
  <si>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</si>
  <si>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</si>
  <si>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</si>
  <si>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</si>
  <si>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</si>
  <si>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</si>
  <si>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</si>
  <si>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</si>
  <si>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</si>
  <si>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</si>
  <si>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</si>
  <si>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</si>
  <si>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</si>
  <si>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</si>
  <si>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</si>
  <si>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</si>
  <si>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</si>
  <si>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</si>
  <si>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</si>
  <si>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</si>
  <si>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</si>
  <si>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</si>
  <si>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</si>
  <si>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</si>
  <si>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</si>
  <si>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</si>
  <si>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</si>
  <si>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</si>
  <si>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</si>
  <si>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</si>
  <si>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</si>
  <si>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</si>
  <si>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</si>
  <si>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</si>
  <si>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</si>
  <si>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</si>
  <si>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</si>
  <si>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</si>
  <si>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</si>
  <si>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</si>
  <si>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</si>
  <si>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</si>
  <si>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</si>
  <si>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</si>
  <si>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</si>
  <si>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</si>
  <si>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</si>
  <si>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</si>
  <si>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</si>
  <si>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</si>
  <si>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</si>
  <si>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</si>
  <si>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</si>
  <si>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</si>
  <si>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</si>
  <si>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</si>
  <si>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</si>
  <si>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</si>
  <si>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</si>
  <si>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</si>
  <si>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</si>
  <si>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</si>
  <si>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</si>
  <si>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</si>
  <si>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</si>
  <si>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</si>
  <si>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</si>
  <si>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</si>
  <si>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</si>
  <si>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</si>
  <si>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</si>
  <si>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</si>
  <si>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</si>
  <si>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</si>
  <si>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</si>
  <si>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</si>
  <si>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</si>
  <si>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</si>
  <si>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</si>
  <si>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</si>
  <si>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</si>
  <si>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</si>
  <si>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</si>
  <si>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</si>
  <si>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</si>
  <si>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</si>
  <si>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</si>
  <si>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</si>
  <si>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</si>
  <si>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</si>
  <si>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</si>
  <si>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</si>
  <si>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</si>
  <si>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</si>
  <si>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</si>
  <si>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</si>
  <si>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</si>
  <si>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</si>
  <si>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</si>
  <si>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</si>
  <si>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</si>
  <si>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</si>
  <si>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</si>
  <si>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</si>
  <si>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</si>
  <si>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</si>
  <si>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</si>
  <si>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</si>
  <si>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</si>
  <si>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</si>
  <si>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</si>
  <si>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</si>
  <si>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</si>
  <si>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</si>
  <si>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</si>
  <si>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</si>
  <si>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</si>
  <si>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</si>
  <si>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</si>
  <si>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</si>
  <si>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</si>
  <si>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</si>
  <si>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</si>
  <si>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</si>
  <si>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</si>
  <si>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</si>
  <si>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</si>
  <si>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</si>
  <si>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</si>
  <si>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</si>
  <si>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</si>
  <si>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</si>
  <si>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</si>
  <si>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</si>
  <si>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</si>
  <si>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</si>
  <si>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</si>
  <si>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</si>
  <si>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</si>
  <si>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</si>
  <si>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</si>
  <si>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</si>
  <si>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</si>
  <si>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</si>
  <si>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</si>
  <si>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</si>
  <si>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</si>
  <si>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</si>
  <si>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</si>
  <si>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</si>
  <si>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</si>
  <si>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</si>
  <si>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</si>
  <si>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</si>
  <si>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</si>
  <si>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</si>
  <si>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</si>
  <si>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</si>
  <si>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</si>
  <si>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</si>
  <si>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</si>
  <si>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</si>
  <si>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</si>
  <si>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</si>
  <si>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</si>
  <si>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</si>
  <si>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</si>
  <si>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</si>
  <si>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</si>
  <si>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</si>
  <si>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</si>
  <si>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</si>
  <si>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</si>
  <si>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</si>
  <si>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</si>
  <si>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</si>
  <si>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</si>
  <si>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</si>
  <si>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</si>
  <si>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</si>
  <si>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</si>
  <si>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</si>
  <si>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</si>
  <si>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</si>
  <si>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</si>
  <si>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</si>
  <si>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</si>
  <si>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</si>
  <si>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</si>
  <si>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</si>
  <si>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</si>
  <si>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</si>
  <si>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</si>
  <si>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</si>
  <si>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</si>
  <si>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</si>
  <si>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</si>
  <si>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</si>
  <si>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</si>
  <si>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</si>
  <si>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</si>
  <si>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</si>
  <si>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</si>
  <si>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</si>
  <si>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</si>
  <si>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</si>
  <si>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</si>
  <si>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</si>
  <si>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</si>
  <si>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</si>
  <si>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</si>
  <si>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</si>
  <si>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</si>
  <si>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</si>
  <si>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</si>
  <si>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</si>
  <si>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</si>
  <si>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</si>
  <si>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</si>
  <si>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</si>
  <si>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</si>
  <si>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</si>
  <si>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</si>
  <si>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</si>
  <si>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</si>
  <si>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</si>
  <si>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</si>
  <si>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</si>
  <si>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</si>
  <si>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</si>
  <si>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</si>
  <si>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</si>
  <si>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</si>
  <si>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</si>
  <si>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</si>
  <si>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</si>
  <si>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</si>
  <si>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</si>
  <si>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</si>
  <si>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</si>
  <si>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</si>
  <si>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</si>
  <si>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</si>
  <si>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</si>
  <si>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</si>
  <si>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</si>
  <si>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</si>
  <si>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</si>
  <si>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</si>
  <si>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</si>
  <si>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</si>
  <si>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</si>
  <si>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</si>
  <si>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</si>
  <si>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</si>
  <si>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</si>
  <si>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</si>
  <si>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</si>
  <si>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</si>
  <si>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</si>
  <si>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</si>
  <si>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</si>
  <si>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</si>
  <si>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</si>
  <si>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</si>
  <si>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</si>
  <si>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</si>
  <si>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</si>
  <si>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</si>
  <si>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</si>
  <si>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</si>
  <si>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</si>
  <si>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</si>
  <si>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</si>
  <si>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</si>
  <si>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</si>
  <si>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</si>
  <si>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</si>
  <si>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</si>
  <si>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</si>
  <si>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</si>
  <si>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</si>
  <si>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</si>
  <si>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</si>
  <si>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</si>
  <si>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</si>
  <si>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</si>
  <si>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</si>
  <si>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</si>
  <si>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</si>
  <si>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</si>
  <si>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</si>
  <si>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</si>
  <si>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</si>
  <si>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</si>
  <si>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</si>
  <si>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</si>
  <si>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</si>
  <si>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</si>
  <si>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</si>
  <si>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</si>
  <si>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</si>
  <si>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</si>
  <si>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</si>
  <si>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</si>
  <si>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</si>
  <si>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</si>
  <si>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</si>
  <si>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</si>
  <si>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</si>
  <si>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</si>
  <si>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</si>
  <si>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</si>
  <si>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</si>
  <si>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</si>
  <si>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</si>
  <si>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</si>
  <si>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</si>
  <si>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</si>
  <si>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</si>
  <si>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</si>
  <si>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</si>
  <si>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</si>
  <si>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</si>
  <si>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</si>
  <si>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</si>
  <si>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</si>
  <si>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</si>
  <si>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</si>
  <si>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</si>
  <si>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</si>
  <si>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</si>
  <si>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</si>
  <si>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</si>
  <si>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</si>
  <si>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</si>
  <si>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</si>
  <si>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</si>
  <si>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</si>
  <si>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</si>
  <si>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</si>
  <si>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</si>
  <si>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</si>
  <si>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</si>
  <si>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</si>
  <si>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</si>
  <si>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</si>
  <si>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</si>
  <si>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</si>
  <si>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</si>
  <si>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</si>
  <si>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</si>
  <si>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</si>
  <si>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</si>
  <si>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</si>
  <si>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</si>
  <si>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</si>
  <si>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</si>
  <si>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</si>
  <si>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</si>
  <si>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</si>
  <si>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</si>
  <si>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</si>
  <si>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</si>
  <si>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</si>
  <si>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</si>
  <si>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</si>
  <si>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</si>
  <si>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</si>
  <si>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</si>
  <si>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</si>
  <si>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</si>
  <si>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</si>
  <si>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</si>
  <si>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</si>
  <si>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</si>
  <si>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</si>
  <si>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</si>
  <si>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</si>
  <si>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</si>
  <si>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</si>
  <si>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</si>
  <si>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</si>
  <si>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</si>
  <si>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</si>
  <si>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</si>
  <si>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</si>
  <si>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</si>
  <si>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</si>
  <si>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</si>
  <si>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</si>
  <si>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</si>
  <si>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</si>
  <si>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</si>
  <si>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</si>
  <si>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</si>
  <si>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</si>
  <si>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</si>
  <si>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</si>
  <si>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</si>
  <si>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</si>
  <si>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</si>
  <si>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</si>
  <si>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</si>
  <si>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</si>
  <si>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</si>
  <si>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</si>
  <si>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</si>
  <si>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</si>
  <si>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</si>
  <si>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</si>
  <si>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</si>
  <si>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</si>
  <si>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</si>
  <si>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</si>
  <si>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</si>
  <si>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</si>
  <si>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</si>
  <si>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</si>
  <si>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</si>
  <si>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</si>
  <si>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</si>
  <si>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</si>
  <si>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</si>
  <si>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</si>
  <si>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</si>
  <si>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</si>
  <si>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</si>
  <si>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</si>
  <si>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</si>
  <si>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</si>
  <si>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</si>
  <si>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</si>
  <si>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</si>
  <si>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</si>
  <si>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</si>
  <si>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</si>
  <si>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</si>
  <si>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</si>
  <si>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</si>
  <si>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</si>
  <si>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</si>
  <si>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</si>
  <si>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</si>
  <si>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</si>
  <si>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</si>
  <si>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</si>
  <si>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</si>
  <si>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</si>
  <si>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</si>
  <si>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</si>
  <si>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</si>
  <si>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</si>
  <si>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</si>
  <si>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</si>
  <si>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</si>
  <si>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</si>
  <si>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</si>
  <si>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</si>
  <si>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</si>
  <si>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</si>
  <si>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</si>
  <si>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</si>
  <si>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</si>
  <si>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</si>
  <si>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</si>
  <si>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</si>
  <si>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</si>
  <si>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</si>
  <si>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</si>
  <si>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</si>
  <si>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</si>
  <si>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</si>
  <si>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</si>
  <si>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</si>
  <si>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</si>
  <si>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</si>
  <si>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</si>
  <si>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</si>
  <si>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</si>
  <si>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</si>
  <si>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</si>
  <si>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</si>
  <si>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</si>
  <si>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</si>
  <si>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</si>
  <si>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</si>
  <si>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</si>
  <si>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</si>
  <si>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</si>
  <si>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</si>
  <si>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</si>
  <si>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</si>
  <si>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</si>
  <si>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</si>
  <si>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</si>
  <si>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</si>
  <si>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</si>
  <si>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</si>
  <si>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</si>
  <si>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</si>
  <si>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</si>
  <si>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</si>
  <si>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</si>
  <si>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</si>
  <si>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</si>
  <si>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</si>
  <si>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</si>
  <si>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</si>
  <si>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</si>
  <si>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</si>
  <si>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</si>
  <si>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</si>
  <si>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</si>
  <si>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</si>
  <si>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</si>
  <si>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</si>
  <si>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</si>
  <si>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</si>
  <si>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</si>
  <si>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</si>
  <si>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</si>
  <si>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</si>
  <si>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</si>
  <si>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</si>
  <si>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</si>
  <si>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</si>
  <si>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</si>
  <si>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</si>
  <si>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</si>
  <si>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</si>
  <si>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</si>
  <si>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</si>
  <si>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</si>
  <si>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</si>
  <si>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</si>
  <si>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</si>
  <si>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</si>
  <si>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</si>
  <si>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</si>
  <si>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</si>
  <si>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</si>
  <si>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</si>
  <si>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</si>
  <si>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</si>
  <si>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</si>
  <si>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</si>
  <si>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</si>
  <si>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</si>
  <si>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</si>
  <si>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</si>
  <si>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</si>
  <si>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</si>
  <si>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</si>
  <si>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</si>
  <si>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</si>
  <si>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</si>
  <si>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</si>
  <si>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</si>
  <si>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</si>
  <si>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</si>
  <si>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</si>
  <si>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</si>
  <si>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</si>
  <si>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</si>
  <si>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</si>
  <si>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</si>
  <si>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</si>
  <si>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</si>
  <si>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</si>
  <si>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</si>
  <si>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</si>
  <si>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</si>
  <si>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</si>
  <si>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</si>
  <si>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</si>
  <si>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</si>
  <si>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</si>
  <si>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</si>
  <si>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</si>
  <si>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</si>
  <si>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</si>
  <si>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</si>
  <si>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</si>
  <si>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</si>
  <si>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</si>
  <si>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</si>
  <si>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</si>
  <si>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</si>
  <si>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</si>
  <si>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</si>
  <si>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</si>
  <si>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</si>
  <si>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</si>
  <si>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</si>
  <si>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</si>
  <si>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</si>
  <si>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</si>
  <si>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</si>
  <si>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</si>
  <si>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</si>
  <si>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</si>
  <si>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</si>
  <si>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</si>
  <si>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</si>
  <si>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</si>
  <si>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</si>
  <si>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</si>
  <si>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</si>
  <si>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</si>
  <si>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</si>
  <si>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</si>
  <si>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</si>
  <si>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</si>
  <si>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</si>
  <si>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</si>
  <si>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</si>
  <si>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</si>
  <si>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</si>
  <si>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</si>
  <si>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</si>
  <si>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</si>
  <si>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</si>
  <si>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</si>
  <si>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</si>
  <si>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</si>
  <si>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</si>
  <si>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</si>
  <si>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</si>
  <si>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</si>
  <si>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</si>
  <si>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</si>
  <si>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</si>
  <si>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</si>
  <si>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</si>
  <si>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</si>
  <si>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</si>
  <si>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</si>
  <si>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</si>
  <si>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</si>
  <si>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</si>
  <si>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</si>
  <si>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</si>
  <si>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</si>
  <si>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</si>
  <si>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</si>
  <si>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</si>
  <si>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</si>
  <si>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</si>
  <si>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</si>
  <si>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</si>
  <si>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</si>
  <si>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</si>
  <si>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</si>
  <si>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</si>
  <si>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</si>
  <si>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</si>
  <si>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</si>
  <si>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</si>
  <si>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</si>
  <si>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</si>
  <si>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</si>
  <si>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</si>
  <si>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</si>
  <si>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</si>
  <si>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</si>
  <si>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</si>
  <si>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</si>
  <si>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</si>
  <si>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</si>
  <si>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</si>
  <si>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</si>
  <si>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</si>
  <si>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</si>
  <si>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</si>
  <si>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</si>
  <si>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</si>
  <si>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</si>
  <si>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</si>
  <si>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</si>
  <si>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</si>
  <si>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</si>
  <si>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</si>
  <si>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</si>
  <si>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</si>
  <si>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</si>
  <si>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</si>
  <si>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</si>
  <si>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</si>
  <si>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</si>
  <si>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</si>
  <si>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</si>
  <si>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</si>
  <si>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</si>
  <si>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</si>
  <si>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</si>
  <si>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</si>
  <si>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</si>
  <si>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</si>
  <si>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</si>
  <si>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</si>
  <si>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</si>
  <si>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</si>
  <si>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</si>
  <si>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</si>
  <si>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</si>
  <si>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</si>
  <si>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</si>
  <si>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</si>
  <si>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</si>
  <si>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</si>
  <si>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</si>
  <si>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</si>
  <si>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</si>
  <si>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</si>
  <si>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</si>
  <si>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</si>
  <si>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</si>
  <si>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</si>
  <si>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</si>
  <si>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</si>
  <si>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</si>
  <si>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</si>
  <si>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</si>
  <si>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</si>
  <si>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</si>
  <si>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</si>
  <si>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</si>
  <si>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</si>
  <si>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</si>
  <si>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</si>
  <si>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</si>
  <si>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</si>
  <si>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</si>
  <si>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</si>
  <si>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</si>
  <si>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</si>
  <si>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</si>
  <si>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</si>
  <si>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</si>
  <si>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</si>
  <si>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</si>
  <si>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</si>
  <si>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</si>
  <si>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</si>
  <si>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</si>
  <si>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</si>
  <si>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</si>
  <si>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</si>
  <si>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</si>
  <si>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</si>
  <si>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</si>
  <si>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</si>
  <si>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</si>
  <si>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</si>
  <si>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</si>
  <si>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</si>
  <si>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</si>
  <si>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</si>
  <si>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</si>
  <si>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</si>
  <si>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</si>
  <si>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</si>
  <si>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</si>
  <si>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</si>
  <si>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</si>
  <si>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</si>
  <si>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</si>
  <si>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</si>
  <si>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</si>
  <si>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</si>
  <si>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</si>
  <si>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</si>
  <si>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</si>
  <si>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</si>
  <si>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</si>
  <si>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</si>
  <si>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</si>
  <si>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</si>
  <si>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</si>
  <si>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</si>
  <si>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</si>
  <si>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</si>
  <si>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</si>
  <si>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</si>
  <si>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</si>
  <si>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</si>
  <si>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</si>
  <si>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</si>
  <si>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</si>
  <si>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</si>
  <si>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</si>
  <si>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</si>
  <si>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</si>
  <si>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</si>
  <si>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</si>
  <si>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</si>
  <si>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</si>
  <si>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</si>
  <si>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</si>
  <si>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</si>
  <si>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</si>
  <si>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</si>
  <si>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</si>
  <si>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</si>
  <si>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</si>
  <si>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</si>
  <si>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</si>
  <si>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</si>
  <si>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</si>
  <si>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</si>
  <si>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</si>
  <si>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</si>
  <si>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</si>
  <si>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</si>
  <si>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</si>
  <si>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</si>
  <si>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</si>
  <si>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</si>
  <si>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</si>
  <si>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</si>
  <si>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</si>
  <si>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</si>
  <si>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</si>
  <si>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</si>
  <si>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</si>
  <si>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</si>
  <si>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</si>
  <si>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</si>
  <si>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</si>
  <si>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</si>
  <si>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</si>
  <si>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</si>
  <si>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</si>
  <si>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</si>
  <si>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</si>
  <si>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</si>
  <si>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</si>
  <si>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</si>
  <si>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</si>
  <si>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</si>
  <si>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</si>
  <si>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</si>
  <si>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</si>
  <si>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</si>
  <si>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</si>
  <si>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</si>
  <si>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</si>
  <si>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</si>
  <si>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</si>
  <si>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</si>
  <si>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</si>
  <si>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</si>
  <si>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</si>
  <si>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</si>
  <si>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</si>
  <si>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</si>
  <si>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</si>
  <si>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</si>
  <si>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</si>
  <si>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</si>
  <si>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</si>
  <si>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</si>
  <si>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</si>
  <si>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</si>
  <si>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</si>
  <si>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</si>
  <si>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</si>
  <si>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</si>
  <si>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</si>
  <si>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</si>
  <si>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</si>
  <si>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</si>
  <si>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</si>
  <si>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</si>
  <si>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</si>
  <si>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</si>
  <si>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</si>
  <si>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</si>
  <si>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</si>
  <si>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</si>
  <si>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</si>
  <si>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</si>
  <si>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</si>
  <si>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</si>
  <si>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</si>
  <si>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</si>
  <si>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</si>
  <si>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</si>
  <si>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</si>
  <si>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</si>
  <si>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</si>
  <si>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</si>
  <si>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</si>
  <si>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</si>
  <si>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</si>
  <si>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</si>
  <si>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</si>
  <si>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</si>
  <si>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</si>
  <si>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</si>
  <si>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</si>
  <si>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</si>
  <si>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</si>
  <si>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</si>
  <si>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</si>
  <si>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</si>
  <si>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</si>
  <si>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</si>
  <si>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</si>
  <si>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</si>
  <si>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</si>
  <si>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</si>
  <si>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</si>
  <si>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</si>
  <si>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</si>
  <si>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</si>
  <si>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</si>
  <si>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</si>
  <si>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</si>
  <si>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</si>
  <si>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</si>
  <si>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</si>
  <si>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</si>
  <si>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</si>
  <si>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</si>
  <si>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</si>
  <si>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</si>
  <si>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</si>
  <si>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</si>
  <si>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</si>
  <si>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</si>
  <si>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</si>
  <si>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</si>
  <si>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</si>
  <si>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</si>
  <si>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</si>
  <si>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</si>
  <si>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</si>
  <si>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</si>
  <si>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</si>
  <si>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</si>
  <si>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</si>
  <si>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</si>
  <si>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</si>
  <si>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</si>
  <si>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</si>
  <si>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</si>
  <si>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</si>
  <si>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</si>
  <si>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</si>
  <si>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</si>
  <si>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</si>
  <si>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</si>
  <si>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</si>
  <si>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</si>
  <si>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</si>
  <si>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</si>
  <si>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</si>
  <si>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</si>
  <si>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</si>
  <si>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</si>
  <si>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</si>
  <si>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</si>
  <si>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</si>
  <si>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</si>
  <si>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</si>
  <si>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</si>
  <si>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</si>
  <si>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</si>
  <si>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</si>
  <si>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</si>
  <si>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</si>
  <si>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</si>
  <si>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</si>
  <si>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</si>
  <si>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</si>
  <si>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</si>
  <si>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</si>
  <si>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</si>
  <si>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</si>
  <si>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</si>
  <si>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</si>
  <si>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</si>
  <si>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</si>
  <si>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</si>
  <si>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</si>
  <si>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</si>
  <si>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</si>
  <si>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</si>
  <si>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</si>
  <si>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</si>
  <si>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</si>
  <si>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</si>
  <si>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</si>
  <si>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</si>
  <si>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</si>
  <si>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</si>
  <si>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</si>
  <si>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</si>
  <si>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</si>
  <si>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</si>
  <si>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</si>
  <si>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</si>
  <si>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</si>
  <si>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</si>
  <si>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</si>
  <si>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</si>
  <si>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</si>
  <si>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</si>
  <si>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</si>
  <si>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</si>
  <si>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</si>
  <si>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</si>
  <si>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</si>
  <si>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</si>
  <si>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</si>
  <si>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</si>
  <si>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</si>
  <si>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</si>
  <si>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</si>
  <si>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</si>
  <si>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</si>
  <si>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</si>
  <si>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</si>
  <si>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</si>
  <si>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</si>
  <si>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</si>
  <si>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</si>
  <si>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</si>
  <si>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</si>
  <si>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</si>
  <si>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</si>
  <si>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</si>
  <si>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</si>
  <si>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</si>
  <si>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</si>
  <si>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r>
      <t xml:space="preserve">TOTAL GENERAL                             </t>
    </r>
    <r>
      <rPr>
        <i/>
        <sz val="10"/>
        <color theme="1"/>
        <rFont val="Calibri"/>
        <family val="2"/>
        <scheme val="minor"/>
      </rPr>
      <t>(a Diciembre 31 de 2020)</t>
    </r>
  </si>
  <si>
    <t>C0001</t>
  </si>
  <si>
    <t>C0005</t>
  </si>
  <si>
    <t>C0006</t>
  </si>
  <si>
    <t>C0007</t>
  </si>
  <si>
    <t>C0003</t>
  </si>
  <si>
    <t>C0008</t>
  </si>
  <si>
    <t>C0009</t>
  </si>
  <si>
    <t>(Cifras en pesos a  31 de Octubre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</si>
</sst>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_);_(* \(#,##0.00\);_(* &quot;-&quot;??_);_(@_)"/>
    <numFmt numFmtId="165" formatCode="_-* #,##0\ _€_-;\-* #,##0\ _€_-;_-* &quot;-&quot;??\ _€_-;_-@_-"/>
    <numFmt numFmtId="166"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97">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4" applyFont="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3" t="s">
        <v>1098</v>
      </c>
      <c r="B9" s="283"/>
      <c r="C9" s="283"/>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1" t="s">
        <v>1091</v>
      </c>
      <c r="B1158" s="282"/>
      <c r="C1158" s="282"/>
      <c r="D1158" s="282"/>
      <c r="E1158" s="282"/>
      <c r="F1158" s="282"/>
      <c r="G1158" s="282"/>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3" t="s">
        <v>1097</v>
      </c>
      <c r="B9" s="283"/>
      <c r="C9" s="283"/>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6" t="s">
        <v>1085</v>
      </c>
      <c r="B1157" s="287"/>
      <c r="C1157" s="287"/>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4" t="s">
        <v>1107</v>
      </c>
      <c r="B1160" s="285"/>
      <c r="C1160" s="285"/>
      <c r="D1160" s="285"/>
      <c r="E1160" s="285"/>
      <c r="F1160" s="285"/>
      <c r="G1160" s="285"/>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3" t="s">
        <v>1101</v>
      </c>
      <c r="B9" s="283"/>
      <c r="C9" s="283"/>
      <c r="D9" s="283"/>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6" t="s">
        <v>1093</v>
      </c>
      <c r="B1157" s="287"/>
      <c r="C1157" s="287"/>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8" t="s">
        <v>1108</v>
      </c>
      <c r="B1160" s="289"/>
      <c r="C1160" s="289"/>
      <c r="D1160" s="289"/>
      <c r="E1160" s="289"/>
      <c r="F1160" s="289"/>
      <c r="G1160" s="289"/>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135"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3" t="s">
        <v>1119</v>
      </c>
      <c r="B9" s="283"/>
      <c r="C9" s="283"/>
      <c r="D9" s="283"/>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0" t="s">
        <v>1106</v>
      </c>
      <c r="B1160" s="291"/>
      <c r="C1160" s="291"/>
      <c r="D1160" s="291"/>
      <c r="E1160" s="291"/>
      <c r="F1160" s="292"/>
      <c r="G1160" s="292"/>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abSelected="1" workbookViewId="0">
      <selection activeCell="A8" sqref="A8"/>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3" t="s">
        <v>1128</v>
      </c>
      <c r="B9" s="283"/>
      <c r="C9" s="283"/>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1432068655.8599999</v>
      </c>
      <c r="K11" s="189">
        <v>0</v>
      </c>
      <c r="L11" s="189">
        <v>0</v>
      </c>
      <c r="M11" s="189">
        <v>0</v>
      </c>
      <c r="N11" s="189">
        <v>0</v>
      </c>
      <c r="O11" s="189">
        <f>SUM(F11:N11)</f>
        <v>1479576753.3099999</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237946528.02000001</v>
      </c>
      <c r="K13" s="189">
        <v>0</v>
      </c>
      <c r="L13" s="189">
        <v>269.5</v>
      </c>
      <c r="M13" s="189">
        <v>0</v>
      </c>
      <c r="N13" s="189">
        <v>0</v>
      </c>
      <c r="O13" s="189">
        <f t="shared" si="0"/>
        <v>237946797.52000001</v>
      </c>
    </row>
    <row r="14" spans="1:15" x14ac:dyDescent="0.25">
      <c r="A14" s="221" t="s">
        <v>18</v>
      </c>
      <c r="B14" s="222" t="s">
        <v>22</v>
      </c>
      <c r="C14" s="186">
        <v>15000</v>
      </c>
      <c r="D14" s="187" t="s">
        <v>22</v>
      </c>
      <c r="E14" s="237">
        <v>1855936169.1395888</v>
      </c>
      <c r="F14" s="189">
        <v>0</v>
      </c>
      <c r="G14" s="189">
        <v>1622465696.4999995</v>
      </c>
      <c r="H14" s="189">
        <v>128487595.58999999</v>
      </c>
      <c r="I14" s="189">
        <v>104711627.72000001</v>
      </c>
      <c r="J14" s="189">
        <v>0</v>
      </c>
      <c r="K14" s="189">
        <v>0</v>
      </c>
      <c r="L14" s="189">
        <v>0</v>
      </c>
      <c r="M14" s="189">
        <v>0</v>
      </c>
      <c r="N14" s="189">
        <v>0</v>
      </c>
      <c r="O14" s="189">
        <f t="shared" si="0"/>
        <v>1855664919.8099995</v>
      </c>
    </row>
    <row r="15" spans="1:15" x14ac:dyDescent="0.25">
      <c r="A15" s="221" t="s">
        <v>18</v>
      </c>
      <c r="B15" s="222" t="s">
        <v>23</v>
      </c>
      <c r="C15" s="186">
        <v>17000</v>
      </c>
      <c r="D15" s="187" t="s">
        <v>23</v>
      </c>
      <c r="E15" s="237">
        <v>205458549.33316091</v>
      </c>
      <c r="F15" s="189">
        <v>0</v>
      </c>
      <c r="G15" s="189">
        <v>0</v>
      </c>
      <c r="H15" s="189">
        <v>0</v>
      </c>
      <c r="I15" s="189">
        <v>0</v>
      </c>
      <c r="J15" s="189">
        <v>174484092.58000001</v>
      </c>
      <c r="K15" s="189">
        <v>0</v>
      </c>
      <c r="L15" s="189">
        <v>0</v>
      </c>
      <c r="M15" s="189">
        <v>0</v>
      </c>
      <c r="N15" s="189">
        <v>0</v>
      </c>
      <c r="O15" s="189">
        <f t="shared" si="0"/>
        <v>174484092.58000001</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23719006.09</v>
      </c>
      <c r="H17" s="189">
        <v>0</v>
      </c>
      <c r="I17" s="189">
        <v>89454.66</v>
      </c>
      <c r="J17" s="189">
        <v>70573988.480000004</v>
      </c>
      <c r="K17" s="189">
        <v>0</v>
      </c>
      <c r="L17" s="189">
        <v>0</v>
      </c>
      <c r="M17" s="189">
        <v>0</v>
      </c>
      <c r="N17" s="189">
        <v>0</v>
      </c>
      <c r="O17" s="189">
        <f t="shared" si="0"/>
        <v>94382449.230000004</v>
      </c>
    </row>
    <row r="18" spans="1:15" x14ac:dyDescent="0.25">
      <c r="A18" s="221" t="s">
        <v>18</v>
      </c>
      <c r="B18" s="222" t="s">
        <v>26</v>
      </c>
      <c r="C18" s="186">
        <v>20000</v>
      </c>
      <c r="D18" s="187" t="s">
        <v>26</v>
      </c>
      <c r="E18" s="237">
        <v>124615111988.40109</v>
      </c>
      <c r="F18" s="189">
        <v>0</v>
      </c>
      <c r="G18" s="189">
        <v>159531892522.80997</v>
      </c>
      <c r="H18" s="189">
        <v>0</v>
      </c>
      <c r="I18" s="189">
        <v>0</v>
      </c>
      <c r="J18" s="189">
        <v>0</v>
      </c>
      <c r="K18" s="189">
        <v>0</v>
      </c>
      <c r="L18" s="189">
        <v>56513.63</v>
      </c>
      <c r="M18" s="189">
        <v>0</v>
      </c>
      <c r="N18" s="189">
        <v>0</v>
      </c>
      <c r="O18" s="189">
        <f t="shared" si="0"/>
        <v>159531949036.43997</v>
      </c>
    </row>
    <row r="19" spans="1:15" x14ac:dyDescent="0.25">
      <c r="A19" s="221" t="s">
        <v>18</v>
      </c>
      <c r="B19" s="190" t="s">
        <v>27</v>
      </c>
      <c r="C19" s="186">
        <v>23000</v>
      </c>
      <c r="D19" s="191" t="s">
        <v>27</v>
      </c>
      <c r="E19" s="237">
        <v>8406405050.1848488</v>
      </c>
      <c r="F19" s="189">
        <v>0</v>
      </c>
      <c r="G19" s="189">
        <v>362722094.37</v>
      </c>
      <c r="H19" s="189">
        <v>0</v>
      </c>
      <c r="I19" s="189">
        <v>0</v>
      </c>
      <c r="J19" s="189">
        <v>287471402.02000004</v>
      </c>
      <c r="K19" s="189">
        <v>11662450337.039999</v>
      </c>
      <c r="L19" s="189">
        <v>0</v>
      </c>
      <c r="M19" s="189">
        <v>0</v>
      </c>
      <c r="N19" s="189">
        <v>0</v>
      </c>
      <c r="O19" s="189">
        <f t="shared" si="0"/>
        <v>12312643833.429998</v>
      </c>
    </row>
    <row r="20" spans="1:15" x14ac:dyDescent="0.25">
      <c r="A20" s="221" t="s">
        <v>18</v>
      </c>
      <c r="B20" s="222" t="s">
        <v>28</v>
      </c>
      <c r="C20" s="186">
        <v>25000</v>
      </c>
      <c r="D20" s="187" t="s">
        <v>28</v>
      </c>
      <c r="E20" s="237">
        <v>1886819268.8901384</v>
      </c>
      <c r="F20" s="189">
        <v>0</v>
      </c>
      <c r="G20" s="189">
        <v>1826090568.74</v>
      </c>
      <c r="H20" s="189">
        <v>128487595.56999998</v>
      </c>
      <c r="I20" s="189">
        <v>92079196.819999993</v>
      </c>
      <c r="J20" s="189">
        <v>0</v>
      </c>
      <c r="K20" s="189">
        <v>0</v>
      </c>
      <c r="L20" s="189">
        <v>0</v>
      </c>
      <c r="M20" s="189">
        <v>130236039.04999998</v>
      </c>
      <c r="N20" s="189">
        <v>0</v>
      </c>
      <c r="O20" s="189">
        <f t="shared" si="0"/>
        <v>2176893400.1799998</v>
      </c>
    </row>
    <row r="21" spans="1:15" x14ac:dyDescent="0.25">
      <c r="A21" s="255" t="s">
        <v>18</v>
      </c>
      <c r="B21" s="115" t="s">
        <v>29</v>
      </c>
      <c r="C21" s="256">
        <v>27000</v>
      </c>
      <c r="D21" s="257" t="s">
        <v>29</v>
      </c>
      <c r="E21" s="237">
        <v>807296449.14023983</v>
      </c>
      <c r="F21" s="189">
        <v>0</v>
      </c>
      <c r="G21" s="189">
        <v>0</v>
      </c>
      <c r="H21" s="189">
        <v>0</v>
      </c>
      <c r="I21" s="189">
        <v>0</v>
      </c>
      <c r="J21" s="189">
        <v>514265830.29999989</v>
      </c>
      <c r="K21" s="189">
        <v>0</v>
      </c>
      <c r="L21" s="189">
        <v>0</v>
      </c>
      <c r="M21" s="189">
        <v>0</v>
      </c>
      <c r="N21" s="189">
        <v>0</v>
      </c>
      <c r="O21" s="264">
        <f t="shared" si="0"/>
        <v>514265830.29999989</v>
      </c>
    </row>
    <row r="22" spans="1:15" x14ac:dyDescent="0.25">
      <c r="A22" s="255" t="s">
        <v>18</v>
      </c>
      <c r="B22" s="258" t="s">
        <v>30</v>
      </c>
      <c r="C22" s="256">
        <v>41000</v>
      </c>
      <c r="D22" s="259" t="s">
        <v>30</v>
      </c>
      <c r="E22" s="237">
        <v>13817615.311912974</v>
      </c>
      <c r="F22" s="189">
        <v>0</v>
      </c>
      <c r="G22" s="189">
        <v>0</v>
      </c>
      <c r="H22" s="189">
        <v>0</v>
      </c>
      <c r="I22" s="189">
        <v>0</v>
      </c>
      <c r="J22" s="189">
        <v>33833108.18</v>
      </c>
      <c r="K22" s="189">
        <v>0</v>
      </c>
      <c r="L22" s="189">
        <v>0</v>
      </c>
      <c r="M22" s="189">
        <v>0</v>
      </c>
      <c r="N22" s="189">
        <v>0</v>
      </c>
      <c r="O22" s="264">
        <f t="shared" si="0"/>
        <v>33833108.18</v>
      </c>
    </row>
    <row r="23" spans="1:15" x14ac:dyDescent="0.25">
      <c r="A23" s="255" t="s">
        <v>18</v>
      </c>
      <c r="B23" s="258" t="s">
        <v>31</v>
      </c>
      <c r="C23" s="256">
        <v>44000</v>
      </c>
      <c r="D23" s="259" t="s">
        <v>31</v>
      </c>
      <c r="E23" s="237">
        <v>35511260353.678085</v>
      </c>
      <c r="F23" s="189">
        <v>0</v>
      </c>
      <c r="G23" s="189">
        <v>40034471334.479996</v>
      </c>
      <c r="H23" s="189">
        <v>0</v>
      </c>
      <c r="I23" s="189">
        <v>126914.17</v>
      </c>
      <c r="J23" s="189">
        <v>25375993.200000003</v>
      </c>
      <c r="K23" s="189">
        <v>0</v>
      </c>
      <c r="L23" s="189">
        <v>1653.85</v>
      </c>
      <c r="M23" s="189">
        <v>0</v>
      </c>
      <c r="N23" s="189">
        <v>0</v>
      </c>
      <c r="O23" s="264">
        <f t="shared" si="0"/>
        <v>40059975895.699989</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45238760.239999995</v>
      </c>
      <c r="K26" s="189">
        <v>0</v>
      </c>
      <c r="L26" s="189">
        <v>0</v>
      </c>
      <c r="M26" s="189">
        <v>0</v>
      </c>
      <c r="N26" s="189">
        <v>0</v>
      </c>
      <c r="O26" s="264">
        <f t="shared" si="0"/>
        <v>45238760.239999995</v>
      </c>
    </row>
    <row r="27" spans="1:15" x14ac:dyDescent="0.25">
      <c r="A27" s="255" t="s">
        <v>18</v>
      </c>
      <c r="B27" s="258" t="s">
        <v>35</v>
      </c>
      <c r="C27" s="256">
        <v>54000</v>
      </c>
      <c r="D27" s="259" t="s">
        <v>35</v>
      </c>
      <c r="E27" s="237">
        <v>1105843931.2395606</v>
      </c>
      <c r="F27" s="189">
        <v>0</v>
      </c>
      <c r="G27" s="189">
        <v>1441667590.0399995</v>
      </c>
      <c r="H27" s="189">
        <v>0</v>
      </c>
      <c r="I27" s="189">
        <v>0</v>
      </c>
      <c r="J27" s="189">
        <v>0</v>
      </c>
      <c r="K27" s="189">
        <v>0</v>
      </c>
      <c r="L27" s="189">
        <v>0</v>
      </c>
      <c r="M27" s="189">
        <v>0</v>
      </c>
      <c r="N27" s="189">
        <v>0</v>
      </c>
      <c r="O27" s="264">
        <f t="shared" si="0"/>
        <v>1441667590.0399995</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41492593.809999995</v>
      </c>
      <c r="K29" s="189">
        <v>0</v>
      </c>
      <c r="L29" s="189">
        <v>0</v>
      </c>
      <c r="M29" s="189">
        <v>0</v>
      </c>
      <c r="N29" s="189">
        <v>0</v>
      </c>
      <c r="O29" s="264">
        <f t="shared" si="0"/>
        <v>41492593.809999995</v>
      </c>
    </row>
    <row r="30" spans="1:15" x14ac:dyDescent="0.25">
      <c r="A30" s="255" t="s">
        <v>18</v>
      </c>
      <c r="B30" s="258" t="s">
        <v>38</v>
      </c>
      <c r="C30" s="256">
        <v>68000</v>
      </c>
      <c r="D30" s="259" t="s">
        <v>38</v>
      </c>
      <c r="E30" s="237">
        <v>107452590.54619965</v>
      </c>
      <c r="F30" s="189">
        <v>0</v>
      </c>
      <c r="G30" s="189">
        <v>191957176.42999998</v>
      </c>
      <c r="H30" s="189">
        <v>0</v>
      </c>
      <c r="I30" s="189">
        <v>0</v>
      </c>
      <c r="J30" s="189">
        <v>5548059.2399999993</v>
      </c>
      <c r="K30" s="189">
        <v>0</v>
      </c>
      <c r="L30" s="189">
        <v>0</v>
      </c>
      <c r="M30" s="189">
        <v>0</v>
      </c>
      <c r="N30" s="189">
        <v>0</v>
      </c>
      <c r="O30" s="264">
        <f t="shared" si="0"/>
        <v>197505235.66999999</v>
      </c>
    </row>
    <row r="31" spans="1:15" x14ac:dyDescent="0.25">
      <c r="A31" s="221" t="s">
        <v>18</v>
      </c>
      <c r="B31" s="222" t="s">
        <v>39</v>
      </c>
      <c r="C31" s="186">
        <v>70000</v>
      </c>
      <c r="D31" s="187" t="s">
        <v>39</v>
      </c>
      <c r="E31" s="237">
        <v>0</v>
      </c>
      <c r="F31" s="189">
        <v>0</v>
      </c>
      <c r="G31" s="189">
        <v>0</v>
      </c>
      <c r="H31" s="189">
        <v>0</v>
      </c>
      <c r="I31" s="189">
        <v>0</v>
      </c>
      <c r="J31" s="189">
        <v>0</v>
      </c>
      <c r="K31" s="189">
        <v>0</v>
      </c>
      <c r="L31" s="189">
        <v>0</v>
      </c>
      <c r="M31" s="189">
        <v>0</v>
      </c>
      <c r="N31" s="189">
        <v>0</v>
      </c>
      <c r="O31" s="189">
        <f t="shared" si="0"/>
        <v>0</v>
      </c>
    </row>
    <row r="32" spans="1:15" x14ac:dyDescent="0.25">
      <c r="A32" s="221" t="s">
        <v>18</v>
      </c>
      <c r="B32" s="222" t="s">
        <v>40</v>
      </c>
      <c r="C32" s="186">
        <v>73000</v>
      </c>
      <c r="D32" s="187" t="s">
        <v>40</v>
      </c>
      <c r="E32" s="237">
        <v>49811981.322723955</v>
      </c>
      <c r="F32" s="189">
        <v>0</v>
      </c>
      <c r="G32" s="189">
        <v>0</v>
      </c>
      <c r="H32" s="189">
        <v>0</v>
      </c>
      <c r="I32" s="189">
        <v>0</v>
      </c>
      <c r="J32" s="189">
        <v>93882521.000000015</v>
      </c>
      <c r="K32" s="189">
        <v>0</v>
      </c>
      <c r="L32" s="189">
        <v>0</v>
      </c>
      <c r="M32" s="189">
        <v>0</v>
      </c>
      <c r="N32" s="189">
        <v>0</v>
      </c>
      <c r="O32" s="189">
        <f t="shared" si="0"/>
        <v>93882521.000000015</v>
      </c>
    </row>
    <row r="33" spans="1:15" x14ac:dyDescent="0.25">
      <c r="A33" s="221" t="s">
        <v>18</v>
      </c>
      <c r="B33" s="222" t="s">
        <v>41</v>
      </c>
      <c r="C33" s="186">
        <v>76000</v>
      </c>
      <c r="D33" s="187" t="s">
        <v>41</v>
      </c>
      <c r="E33" s="237">
        <v>47379161.650608264</v>
      </c>
      <c r="F33" s="189">
        <v>0</v>
      </c>
      <c r="G33" s="189">
        <v>12964027.5</v>
      </c>
      <c r="H33" s="189">
        <v>0</v>
      </c>
      <c r="I33" s="189">
        <v>0</v>
      </c>
      <c r="J33" s="189">
        <v>16285695.1</v>
      </c>
      <c r="K33" s="189">
        <v>0</v>
      </c>
      <c r="L33" s="189">
        <v>293973.17</v>
      </c>
      <c r="M33" s="189">
        <v>0</v>
      </c>
      <c r="N33" s="189">
        <v>0</v>
      </c>
      <c r="O33" s="189">
        <f t="shared" si="0"/>
        <v>29543695.770000003</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43969471.140000015</v>
      </c>
      <c r="M43" s="189">
        <v>0</v>
      </c>
      <c r="N43" s="189">
        <v>0</v>
      </c>
      <c r="O43" s="264">
        <f t="shared" si="0"/>
        <v>43969471.140000015</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4528978.92</v>
      </c>
      <c r="K45" s="189">
        <v>0</v>
      </c>
      <c r="L45" s="189">
        <v>0</v>
      </c>
      <c r="M45" s="189">
        <v>0</v>
      </c>
      <c r="N45" s="189">
        <v>0</v>
      </c>
      <c r="O45" s="264">
        <f t="shared" si="0"/>
        <v>4528978.92</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44475537.789999984</v>
      </c>
      <c r="H47" s="189">
        <v>0</v>
      </c>
      <c r="I47" s="189">
        <v>0</v>
      </c>
      <c r="J47" s="189">
        <v>0</v>
      </c>
      <c r="K47" s="189">
        <v>0</v>
      </c>
      <c r="L47" s="189">
        <v>5026499.8599999994</v>
      </c>
      <c r="M47" s="189">
        <v>0</v>
      </c>
      <c r="N47" s="189">
        <v>0</v>
      </c>
      <c r="O47" s="264">
        <f t="shared" si="0"/>
        <v>49502037.649999984</v>
      </c>
    </row>
    <row r="48" spans="1:15" x14ac:dyDescent="0.25">
      <c r="A48" s="255" t="s">
        <v>51</v>
      </c>
      <c r="B48" s="258" t="s">
        <v>19</v>
      </c>
      <c r="C48" s="256">
        <v>5031</v>
      </c>
      <c r="D48" s="259" t="s">
        <v>57</v>
      </c>
      <c r="E48" s="237">
        <v>282764587.95356178</v>
      </c>
      <c r="F48" s="189">
        <v>9453762.2399999984</v>
      </c>
      <c r="G48" s="189">
        <v>0</v>
      </c>
      <c r="H48" s="189">
        <v>0</v>
      </c>
      <c r="I48" s="189">
        <v>0</v>
      </c>
      <c r="J48" s="189">
        <v>256120716.11000001</v>
      </c>
      <c r="K48" s="189">
        <v>0</v>
      </c>
      <c r="L48" s="189">
        <v>4099282.36</v>
      </c>
      <c r="M48" s="189">
        <v>0</v>
      </c>
      <c r="N48" s="189">
        <v>0</v>
      </c>
      <c r="O48" s="264">
        <f t="shared" si="0"/>
        <v>269673760.71000004</v>
      </c>
    </row>
    <row r="49" spans="1:15" x14ac:dyDescent="0.25">
      <c r="A49" s="255" t="s">
        <v>51</v>
      </c>
      <c r="B49" s="258" t="s">
        <v>19</v>
      </c>
      <c r="C49" s="256">
        <v>5034</v>
      </c>
      <c r="D49" s="259" t="s">
        <v>58</v>
      </c>
      <c r="E49" s="237">
        <v>444491.53835108329</v>
      </c>
      <c r="F49" s="189">
        <v>0</v>
      </c>
      <c r="G49" s="189">
        <v>0</v>
      </c>
      <c r="H49" s="189">
        <v>0</v>
      </c>
      <c r="I49" s="189">
        <v>0</v>
      </c>
      <c r="J49" s="189">
        <v>17062225.879999999</v>
      </c>
      <c r="K49" s="189">
        <v>0</v>
      </c>
      <c r="L49" s="189">
        <v>447203.16</v>
      </c>
      <c r="M49" s="189">
        <v>0</v>
      </c>
      <c r="N49" s="189">
        <v>0</v>
      </c>
      <c r="O49" s="264">
        <f t="shared" si="0"/>
        <v>17509429.039999999</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16923814.939999998</v>
      </c>
      <c r="K52" s="189">
        <v>0</v>
      </c>
      <c r="L52" s="189">
        <v>0</v>
      </c>
      <c r="M52" s="189">
        <v>0</v>
      </c>
      <c r="N52" s="189">
        <v>0</v>
      </c>
      <c r="O52" s="189">
        <f t="shared" si="0"/>
        <v>16923814.939999998</v>
      </c>
    </row>
    <row r="53" spans="1:15" x14ac:dyDescent="0.25">
      <c r="A53" s="221" t="s">
        <v>51</v>
      </c>
      <c r="B53" s="222" t="s">
        <v>19</v>
      </c>
      <c r="C53" s="186">
        <v>5042</v>
      </c>
      <c r="D53" s="187" t="s">
        <v>62</v>
      </c>
      <c r="E53" s="237">
        <v>30058.997507964734</v>
      </c>
      <c r="F53" s="189">
        <v>0</v>
      </c>
      <c r="G53" s="189">
        <v>0</v>
      </c>
      <c r="H53" s="189">
        <v>0</v>
      </c>
      <c r="I53" s="189">
        <v>0</v>
      </c>
      <c r="J53" s="189">
        <v>7826741.1500000004</v>
      </c>
      <c r="K53" s="189">
        <v>0</v>
      </c>
      <c r="L53" s="189">
        <v>9322411.6099999994</v>
      </c>
      <c r="M53" s="189">
        <v>0</v>
      </c>
      <c r="N53" s="189">
        <v>0</v>
      </c>
      <c r="O53" s="189">
        <f t="shared" si="0"/>
        <v>17149152.759999998</v>
      </c>
    </row>
    <row r="54" spans="1:15" x14ac:dyDescent="0.25">
      <c r="A54" s="221" t="s">
        <v>51</v>
      </c>
      <c r="B54" s="222" t="s">
        <v>19</v>
      </c>
      <c r="C54" s="186">
        <v>5044</v>
      </c>
      <c r="D54" s="187" t="s">
        <v>63</v>
      </c>
      <c r="E54" s="237">
        <v>0</v>
      </c>
      <c r="F54" s="189">
        <v>0</v>
      </c>
      <c r="G54" s="189">
        <v>0</v>
      </c>
      <c r="H54" s="189">
        <v>0</v>
      </c>
      <c r="I54" s="189">
        <v>0</v>
      </c>
      <c r="J54" s="189">
        <v>575807.77</v>
      </c>
      <c r="K54" s="189">
        <v>0</v>
      </c>
      <c r="L54" s="189">
        <v>0</v>
      </c>
      <c r="M54" s="189">
        <v>0</v>
      </c>
      <c r="N54" s="189">
        <v>0</v>
      </c>
      <c r="O54" s="189">
        <f t="shared" si="0"/>
        <v>575807.77</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36554973.68</v>
      </c>
      <c r="K59" s="189">
        <v>0</v>
      </c>
      <c r="L59" s="189">
        <v>777870.92999999993</v>
      </c>
      <c r="M59" s="189">
        <v>0</v>
      </c>
      <c r="N59" s="189">
        <v>0</v>
      </c>
      <c r="O59" s="189">
        <f t="shared" si="0"/>
        <v>37332844.609999999</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1199655.5</v>
      </c>
      <c r="K61" s="189">
        <v>0</v>
      </c>
      <c r="L61" s="189">
        <v>10516965.669999998</v>
      </c>
      <c r="M61" s="189">
        <v>0</v>
      </c>
      <c r="N61" s="189">
        <v>0</v>
      </c>
      <c r="O61" s="264">
        <f t="shared" si="0"/>
        <v>11716621.169999998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36688531.670000002</v>
      </c>
      <c r="K65" s="189">
        <v>0</v>
      </c>
      <c r="L65" s="189">
        <v>0</v>
      </c>
      <c r="M65" s="189">
        <v>0</v>
      </c>
      <c r="N65" s="189">
        <v>0</v>
      </c>
      <c r="O65" s="264">
        <f t="shared" si="0"/>
        <v>36688531.670000002</v>
      </c>
    </row>
    <row r="66" spans="1:15" x14ac:dyDescent="0.25">
      <c r="A66" s="255" t="s">
        <v>51</v>
      </c>
      <c r="B66" s="258" t="s">
        <v>19</v>
      </c>
      <c r="C66" s="256">
        <v>5113</v>
      </c>
      <c r="D66" s="259" t="s">
        <v>75</v>
      </c>
      <c r="E66" s="237">
        <v>200515351.7302323</v>
      </c>
      <c r="F66" s="189">
        <v>0</v>
      </c>
      <c r="G66" s="189">
        <v>0</v>
      </c>
      <c r="H66" s="189">
        <v>0</v>
      </c>
      <c r="I66" s="189">
        <v>0</v>
      </c>
      <c r="J66" s="189">
        <v>85592823.640000015</v>
      </c>
      <c r="K66" s="189">
        <v>0</v>
      </c>
      <c r="L66" s="189">
        <v>11144147.48</v>
      </c>
      <c r="M66" s="189">
        <v>0</v>
      </c>
      <c r="N66" s="189">
        <v>0</v>
      </c>
      <c r="O66" s="264">
        <f t="shared" si="0"/>
        <v>96736971.12000002</v>
      </c>
    </row>
    <row r="67" spans="1:15" x14ac:dyDescent="0.25">
      <c r="A67" s="255" t="s">
        <v>51</v>
      </c>
      <c r="B67" s="258" t="s">
        <v>19</v>
      </c>
      <c r="C67" s="256">
        <v>5120</v>
      </c>
      <c r="D67" s="259" t="s">
        <v>76</v>
      </c>
      <c r="E67" s="237">
        <v>694370654.20707369</v>
      </c>
      <c r="F67" s="189">
        <v>0</v>
      </c>
      <c r="G67" s="189">
        <v>0</v>
      </c>
      <c r="H67" s="189">
        <v>0</v>
      </c>
      <c r="I67" s="189">
        <v>0</v>
      </c>
      <c r="J67" s="189">
        <v>408313640.53000003</v>
      </c>
      <c r="K67" s="189">
        <v>0</v>
      </c>
      <c r="L67" s="189">
        <v>0</v>
      </c>
      <c r="M67" s="189">
        <v>0</v>
      </c>
      <c r="N67" s="189">
        <v>0</v>
      </c>
      <c r="O67" s="264">
        <f t="shared" si="0"/>
        <v>408313640.53000003</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617858.29</v>
      </c>
      <c r="M69" s="189">
        <v>0</v>
      </c>
      <c r="N69" s="189">
        <v>0</v>
      </c>
      <c r="O69" s="264">
        <f t="shared" si="0"/>
        <v>617858.29</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1211627.29</v>
      </c>
      <c r="K72" s="189">
        <v>0</v>
      </c>
      <c r="L72" s="189">
        <v>0</v>
      </c>
      <c r="M72" s="189">
        <v>0</v>
      </c>
      <c r="N72" s="189">
        <v>0</v>
      </c>
      <c r="O72" s="189">
        <f t="shared" si="0"/>
        <v>1211627.29</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2757031992.9899998</v>
      </c>
      <c r="K77" s="189">
        <v>0</v>
      </c>
      <c r="L77" s="189">
        <v>117075.77000000002</v>
      </c>
      <c r="M77" s="189">
        <v>0</v>
      </c>
      <c r="N77" s="189">
        <v>0</v>
      </c>
      <c r="O77" s="189">
        <f t="shared" si="1"/>
        <v>2757149068.7599998</v>
      </c>
    </row>
    <row r="78" spans="1:15" x14ac:dyDescent="0.25">
      <c r="A78" s="221" t="s">
        <v>51</v>
      </c>
      <c r="B78" s="222" t="s">
        <v>19</v>
      </c>
      <c r="C78" s="186">
        <v>5172</v>
      </c>
      <c r="D78" s="187" t="s">
        <v>86</v>
      </c>
      <c r="E78" s="237">
        <v>0</v>
      </c>
      <c r="F78" s="189">
        <v>0</v>
      </c>
      <c r="G78" s="189">
        <v>0</v>
      </c>
      <c r="H78" s="189">
        <v>0</v>
      </c>
      <c r="I78" s="189">
        <v>0</v>
      </c>
      <c r="J78" s="189">
        <v>0</v>
      </c>
      <c r="K78" s="189">
        <v>0</v>
      </c>
      <c r="L78" s="189">
        <v>0</v>
      </c>
      <c r="M78" s="189">
        <v>0</v>
      </c>
      <c r="N78" s="189">
        <v>0</v>
      </c>
      <c r="O78" s="189">
        <f t="shared" si="1"/>
        <v>0</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0</v>
      </c>
      <c r="M81" s="189">
        <v>0</v>
      </c>
      <c r="N81" s="189">
        <v>0</v>
      </c>
      <c r="O81" s="264">
        <f t="shared" si="1"/>
        <v>0</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120536.37</v>
      </c>
      <c r="M83" s="189">
        <v>0</v>
      </c>
      <c r="N83" s="189">
        <v>0</v>
      </c>
      <c r="O83" s="264">
        <f t="shared" si="1"/>
        <v>136043.31</v>
      </c>
    </row>
    <row r="84" spans="1:15" x14ac:dyDescent="0.25">
      <c r="A84" s="255" t="s">
        <v>51</v>
      </c>
      <c r="B84" s="258" t="s">
        <v>19</v>
      </c>
      <c r="C84" s="256">
        <v>5234</v>
      </c>
      <c r="D84" s="259" t="s">
        <v>92</v>
      </c>
      <c r="E84" s="237">
        <v>50992.040064763278</v>
      </c>
      <c r="F84" s="189">
        <v>0</v>
      </c>
      <c r="G84" s="189">
        <v>0</v>
      </c>
      <c r="H84" s="189">
        <v>0</v>
      </c>
      <c r="I84" s="189">
        <v>0</v>
      </c>
      <c r="J84" s="189">
        <v>130527367.82000002</v>
      </c>
      <c r="K84" s="189">
        <v>0</v>
      </c>
      <c r="L84" s="189">
        <v>0</v>
      </c>
      <c r="M84" s="189">
        <v>0</v>
      </c>
      <c r="N84" s="189">
        <v>0</v>
      </c>
      <c r="O84" s="264">
        <f t="shared" si="1"/>
        <v>130527367.82000002</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1568089770.9600003</v>
      </c>
      <c r="K87" s="189">
        <v>0</v>
      </c>
      <c r="L87" s="189">
        <v>0</v>
      </c>
      <c r="M87" s="189">
        <v>0</v>
      </c>
      <c r="N87" s="189">
        <v>0</v>
      </c>
      <c r="O87" s="264">
        <f t="shared" si="1"/>
        <v>1568089770.9600003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199649470.48000005</v>
      </c>
      <c r="K91" s="189">
        <v>0</v>
      </c>
      <c r="L91" s="189">
        <v>0</v>
      </c>
      <c r="M91" s="189">
        <v>0</v>
      </c>
      <c r="N91" s="189">
        <v>0</v>
      </c>
      <c r="O91" s="189">
        <f t="shared" si="1"/>
        <v>199649470.48000005</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726879277.69000006</v>
      </c>
      <c r="K93" s="189">
        <v>0</v>
      </c>
      <c r="L93" s="189">
        <v>99964721.899999991</v>
      </c>
      <c r="M93" s="189">
        <v>0</v>
      </c>
      <c r="N93" s="189">
        <v>0</v>
      </c>
      <c r="O93" s="189">
        <f t="shared" si="1"/>
        <v>826843999.59000003</v>
      </c>
    </row>
    <row r="94" spans="1:15" x14ac:dyDescent="0.25">
      <c r="A94" s="221" t="s">
        <v>51</v>
      </c>
      <c r="B94" s="222" t="s">
        <v>19</v>
      </c>
      <c r="C94" s="186">
        <v>5310</v>
      </c>
      <c r="D94" s="187" t="s">
        <v>102</v>
      </c>
      <c r="E94" s="237">
        <v>496513.73516391066</v>
      </c>
      <c r="F94" s="189">
        <v>0</v>
      </c>
      <c r="G94" s="189">
        <v>0</v>
      </c>
      <c r="H94" s="189">
        <v>0</v>
      </c>
      <c r="I94" s="189">
        <v>0</v>
      </c>
      <c r="J94" s="189">
        <v>10810919.24</v>
      </c>
      <c r="K94" s="189">
        <v>0</v>
      </c>
      <c r="L94" s="189">
        <v>0</v>
      </c>
      <c r="M94" s="189">
        <v>0</v>
      </c>
      <c r="N94" s="189">
        <v>0</v>
      </c>
      <c r="O94" s="189">
        <f t="shared" si="1"/>
        <v>10810919.24</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10887415.52</v>
      </c>
      <c r="K107" s="189">
        <v>0</v>
      </c>
      <c r="L107" s="189">
        <v>0</v>
      </c>
      <c r="M107" s="189">
        <v>0</v>
      </c>
      <c r="N107" s="189">
        <v>0</v>
      </c>
      <c r="O107" s="264">
        <f t="shared" si="1"/>
        <v>10887415.52</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45876.85</v>
      </c>
      <c r="K110" s="189">
        <v>0</v>
      </c>
      <c r="L110" s="189">
        <v>3805296.47</v>
      </c>
      <c r="M110" s="189">
        <v>0</v>
      </c>
      <c r="N110" s="189">
        <v>0</v>
      </c>
      <c r="O110" s="264">
        <f t="shared" si="1"/>
        <v>10291537.760000002</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250475421.44</v>
      </c>
      <c r="K114" s="189">
        <v>0</v>
      </c>
      <c r="L114" s="189">
        <v>4083380.01</v>
      </c>
      <c r="M114" s="189">
        <v>0</v>
      </c>
      <c r="N114" s="189">
        <v>0</v>
      </c>
      <c r="O114" s="189">
        <f t="shared" si="1"/>
        <v>254558801.44999999</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236285913.06000003</v>
      </c>
      <c r="K117" s="189">
        <v>0</v>
      </c>
      <c r="L117" s="189">
        <v>0</v>
      </c>
      <c r="M117" s="189">
        <v>0</v>
      </c>
      <c r="N117" s="189">
        <v>0</v>
      </c>
      <c r="O117" s="189">
        <f t="shared" si="1"/>
        <v>236285913.06000003</v>
      </c>
    </row>
    <row r="118" spans="1:15" x14ac:dyDescent="0.25">
      <c r="A118" s="221" t="s">
        <v>51</v>
      </c>
      <c r="B118" s="222" t="s">
        <v>19</v>
      </c>
      <c r="C118" s="186">
        <v>5501</v>
      </c>
      <c r="D118" s="187" t="s">
        <v>125</v>
      </c>
      <c r="E118" s="237">
        <v>92796.023166327213</v>
      </c>
      <c r="F118" s="189">
        <v>0</v>
      </c>
      <c r="G118" s="189">
        <v>0</v>
      </c>
      <c r="H118" s="189">
        <v>0</v>
      </c>
      <c r="I118" s="189">
        <v>0</v>
      </c>
      <c r="J118" s="189">
        <v>8786.41</v>
      </c>
      <c r="K118" s="189">
        <v>0</v>
      </c>
      <c r="L118" s="189">
        <v>0</v>
      </c>
      <c r="M118" s="189">
        <v>0</v>
      </c>
      <c r="N118" s="189">
        <v>0</v>
      </c>
      <c r="O118" s="189">
        <f t="shared" si="1"/>
        <v>8786.41</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571467001.63</v>
      </c>
      <c r="K122" s="189">
        <v>0</v>
      </c>
      <c r="L122" s="189">
        <v>217857.89</v>
      </c>
      <c r="M122" s="189">
        <v>0</v>
      </c>
      <c r="N122" s="189">
        <v>0</v>
      </c>
      <c r="O122" s="264">
        <f t="shared" si="1"/>
        <v>571684859.51999998</v>
      </c>
    </row>
    <row r="123" spans="1:15" x14ac:dyDescent="0.25">
      <c r="A123" s="255" t="s">
        <v>51</v>
      </c>
      <c r="B123" s="258" t="s">
        <v>19</v>
      </c>
      <c r="C123" s="256">
        <v>5585</v>
      </c>
      <c r="D123" s="259" t="s">
        <v>130</v>
      </c>
      <c r="E123" s="237">
        <v>73977216.927615196</v>
      </c>
      <c r="F123" s="189">
        <v>3876226.84</v>
      </c>
      <c r="G123" s="189">
        <v>0</v>
      </c>
      <c r="H123" s="189">
        <v>0</v>
      </c>
      <c r="I123" s="189">
        <v>0</v>
      </c>
      <c r="J123" s="189">
        <v>19537024.73</v>
      </c>
      <c r="K123" s="189">
        <v>0</v>
      </c>
      <c r="L123" s="189">
        <v>112805.58000000002</v>
      </c>
      <c r="M123" s="189">
        <v>0</v>
      </c>
      <c r="N123" s="189">
        <v>0</v>
      </c>
      <c r="O123" s="264">
        <f t="shared" si="1"/>
        <v>23526057.149999999</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1389905657.7900004</v>
      </c>
      <c r="K125" s="189">
        <v>0</v>
      </c>
      <c r="L125" s="189">
        <v>596237</v>
      </c>
      <c r="M125" s="189">
        <v>0</v>
      </c>
      <c r="N125" s="189">
        <v>0</v>
      </c>
      <c r="O125" s="264">
        <f t="shared" si="1"/>
        <v>1390501894.7900004</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2395163.83</v>
      </c>
      <c r="K137" s="189">
        <v>0</v>
      </c>
      <c r="L137" s="189">
        <v>0</v>
      </c>
      <c r="M137" s="189">
        <v>0</v>
      </c>
      <c r="N137" s="189">
        <v>0</v>
      </c>
      <c r="O137" s="189">
        <f t="shared" si="1"/>
        <v>3693351.62</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20968100.949999999</v>
      </c>
      <c r="K141" s="189">
        <v>0</v>
      </c>
      <c r="L141" s="189">
        <v>0</v>
      </c>
      <c r="M141" s="189">
        <v>0</v>
      </c>
      <c r="N141" s="189">
        <v>0</v>
      </c>
      <c r="O141" s="264">
        <f t="shared" si="2"/>
        <v>20968100.949999999</v>
      </c>
    </row>
    <row r="142" spans="1:15" x14ac:dyDescent="0.25">
      <c r="A142" s="255" t="s">
        <v>51</v>
      </c>
      <c r="B142" s="258" t="s">
        <v>19</v>
      </c>
      <c r="C142" s="256">
        <v>5674</v>
      </c>
      <c r="D142" s="259" t="s">
        <v>149</v>
      </c>
      <c r="E142" s="237">
        <v>0</v>
      </c>
      <c r="F142" s="189">
        <v>0</v>
      </c>
      <c r="G142" s="189">
        <v>0</v>
      </c>
      <c r="H142" s="189">
        <v>0</v>
      </c>
      <c r="I142" s="189">
        <v>0</v>
      </c>
      <c r="J142" s="189">
        <v>68769.03</v>
      </c>
      <c r="K142" s="189">
        <v>0</v>
      </c>
      <c r="L142" s="189">
        <v>0</v>
      </c>
      <c r="M142" s="189">
        <v>0</v>
      </c>
      <c r="N142" s="189">
        <v>0</v>
      </c>
      <c r="O142" s="264">
        <f t="shared" si="2"/>
        <v>68769.03</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34959097.969999999</v>
      </c>
      <c r="K144" s="189">
        <v>0</v>
      </c>
      <c r="L144" s="189">
        <v>0</v>
      </c>
      <c r="M144" s="189">
        <v>0</v>
      </c>
      <c r="N144" s="189">
        <v>0</v>
      </c>
      <c r="O144" s="264">
        <f t="shared" si="2"/>
        <v>34959097.969999999</v>
      </c>
    </row>
    <row r="145" spans="1:15" x14ac:dyDescent="0.25">
      <c r="A145" s="255" t="s">
        <v>51</v>
      </c>
      <c r="B145" s="258" t="s">
        <v>19</v>
      </c>
      <c r="C145" s="256">
        <v>5690</v>
      </c>
      <c r="D145" s="259" t="s">
        <v>152</v>
      </c>
      <c r="E145" s="237">
        <v>97637.720687980036</v>
      </c>
      <c r="F145" s="189">
        <v>0</v>
      </c>
      <c r="G145" s="189">
        <v>0</v>
      </c>
      <c r="H145" s="189">
        <v>0</v>
      </c>
      <c r="I145" s="189">
        <v>0</v>
      </c>
      <c r="J145" s="189">
        <v>332204136.04000002</v>
      </c>
      <c r="K145" s="189">
        <v>0</v>
      </c>
      <c r="L145" s="189">
        <v>0</v>
      </c>
      <c r="M145" s="189">
        <v>0</v>
      </c>
      <c r="N145" s="189">
        <v>0</v>
      </c>
      <c r="O145" s="264">
        <f t="shared" si="2"/>
        <v>332204136.04000002</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1953170957.3300002</v>
      </c>
      <c r="K147" s="189">
        <v>0</v>
      </c>
      <c r="L147" s="189">
        <v>23882.28</v>
      </c>
      <c r="M147" s="189">
        <v>0</v>
      </c>
      <c r="N147" s="189">
        <v>0</v>
      </c>
      <c r="O147" s="264">
        <f t="shared" si="2"/>
        <v>1953315263.9300001</v>
      </c>
    </row>
    <row r="148" spans="1:15" x14ac:dyDescent="0.25">
      <c r="A148" s="255" t="s">
        <v>51</v>
      </c>
      <c r="B148" s="258" t="s">
        <v>19</v>
      </c>
      <c r="C148" s="256">
        <v>5756</v>
      </c>
      <c r="D148" s="259" t="s">
        <v>155</v>
      </c>
      <c r="E148" s="237">
        <v>137176328.04476544</v>
      </c>
      <c r="F148" s="189">
        <v>83600351.309999987</v>
      </c>
      <c r="G148" s="189">
        <v>0</v>
      </c>
      <c r="H148" s="189">
        <v>0</v>
      </c>
      <c r="I148" s="189">
        <v>0</v>
      </c>
      <c r="J148" s="189">
        <v>21343403.169999998</v>
      </c>
      <c r="K148" s="189">
        <v>0</v>
      </c>
      <c r="L148" s="189">
        <v>3050317.45</v>
      </c>
      <c r="M148" s="189">
        <v>0</v>
      </c>
      <c r="N148" s="189">
        <v>0</v>
      </c>
      <c r="O148" s="264">
        <f t="shared" si="2"/>
        <v>107994071.92999999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275959452.92999995</v>
      </c>
      <c r="K151" s="189">
        <v>0</v>
      </c>
      <c r="L151" s="189">
        <v>0</v>
      </c>
      <c r="M151" s="189">
        <v>0</v>
      </c>
      <c r="N151" s="189">
        <v>0</v>
      </c>
      <c r="O151" s="189">
        <f t="shared" si="2"/>
        <v>275959452.92999995</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1399508.8099999998</v>
      </c>
      <c r="M154" s="189">
        <v>0</v>
      </c>
      <c r="N154" s="189">
        <v>0</v>
      </c>
      <c r="O154" s="189">
        <f t="shared" si="2"/>
        <v>1399508.8099999998</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0</v>
      </c>
      <c r="K157" s="189">
        <v>0</v>
      </c>
      <c r="L157" s="189">
        <v>0</v>
      </c>
      <c r="M157" s="189">
        <v>0</v>
      </c>
      <c r="N157" s="189">
        <v>0</v>
      </c>
      <c r="O157" s="189">
        <f t="shared" si="2"/>
        <v>0</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35057870.130000003</v>
      </c>
      <c r="K160" s="189">
        <v>0</v>
      </c>
      <c r="L160" s="189">
        <v>0</v>
      </c>
      <c r="M160" s="189">
        <v>0</v>
      </c>
      <c r="N160" s="189">
        <v>0</v>
      </c>
      <c r="O160" s="189">
        <f t="shared" si="2"/>
        <v>35057870.130000003</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23897661.049999997</v>
      </c>
      <c r="K163" s="189">
        <v>0</v>
      </c>
      <c r="L163" s="189">
        <v>0</v>
      </c>
      <c r="M163" s="189">
        <v>0</v>
      </c>
      <c r="N163" s="189">
        <v>0</v>
      </c>
      <c r="O163" s="264">
        <f t="shared" si="2"/>
        <v>23897661.049999997</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21422468.810000002</v>
      </c>
      <c r="K165" s="189">
        <v>0</v>
      </c>
      <c r="L165" s="189">
        <v>0</v>
      </c>
      <c r="M165" s="189">
        <v>0</v>
      </c>
      <c r="N165" s="189">
        <v>0</v>
      </c>
      <c r="O165" s="264">
        <f t="shared" si="2"/>
        <v>21422468.810000002</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981918261.63999999</v>
      </c>
      <c r="K167" s="189">
        <v>0</v>
      </c>
      <c r="L167" s="189">
        <v>0</v>
      </c>
      <c r="M167" s="189">
        <v>0</v>
      </c>
      <c r="N167" s="189">
        <v>0</v>
      </c>
      <c r="O167" s="264">
        <f t="shared" si="2"/>
        <v>981918261.63999999</v>
      </c>
    </row>
    <row r="168" spans="1:15" x14ac:dyDescent="0.25">
      <c r="A168" s="255" t="s">
        <v>51</v>
      </c>
      <c r="B168" s="258" t="s">
        <v>20</v>
      </c>
      <c r="C168" s="256">
        <v>8001</v>
      </c>
      <c r="D168" s="259" t="s">
        <v>175</v>
      </c>
      <c r="E168" s="237">
        <v>53089441.731715396</v>
      </c>
      <c r="F168" s="189">
        <v>0</v>
      </c>
      <c r="G168" s="189">
        <v>258983517.33999994</v>
      </c>
      <c r="H168" s="189">
        <v>0</v>
      </c>
      <c r="I168" s="189">
        <v>0</v>
      </c>
      <c r="J168" s="189">
        <v>0</v>
      </c>
      <c r="K168" s="189">
        <v>0</v>
      </c>
      <c r="L168" s="189">
        <v>2003509.7799999998</v>
      </c>
      <c r="M168" s="189">
        <v>0</v>
      </c>
      <c r="N168" s="189">
        <v>0</v>
      </c>
      <c r="O168" s="264">
        <f t="shared" si="2"/>
        <v>260987027.11999995</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0</v>
      </c>
      <c r="M169" s="189">
        <v>0</v>
      </c>
      <c r="N169" s="189">
        <v>0</v>
      </c>
      <c r="O169" s="264">
        <f t="shared" si="2"/>
        <v>0</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45202581.820000008</v>
      </c>
      <c r="G174" s="189">
        <v>0</v>
      </c>
      <c r="H174" s="189">
        <v>0</v>
      </c>
      <c r="I174" s="189">
        <v>0</v>
      </c>
      <c r="J174" s="189">
        <v>0</v>
      </c>
      <c r="K174" s="189">
        <v>0</v>
      </c>
      <c r="L174" s="189">
        <v>12633225.42</v>
      </c>
      <c r="M174" s="189">
        <v>0</v>
      </c>
      <c r="N174" s="189">
        <v>0</v>
      </c>
      <c r="O174" s="189">
        <f t="shared" si="2"/>
        <v>57835807.24000001</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2693949.83</v>
      </c>
      <c r="M181" s="189">
        <v>0</v>
      </c>
      <c r="N181" s="189">
        <v>0</v>
      </c>
      <c r="O181" s="264">
        <f t="shared" si="2"/>
        <v>16634269.99</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23654680.780000012</v>
      </c>
      <c r="M182" s="189">
        <v>0</v>
      </c>
      <c r="N182" s="189">
        <v>0</v>
      </c>
      <c r="O182" s="264">
        <f t="shared" si="2"/>
        <v>23654680.780000012</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5376029.4100000001</v>
      </c>
      <c r="M186" s="189">
        <v>0</v>
      </c>
      <c r="N186" s="189">
        <v>0</v>
      </c>
      <c r="O186" s="264">
        <f t="shared" si="2"/>
        <v>5376029.4100000001</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2586264.79</v>
      </c>
      <c r="M189" s="189">
        <v>0</v>
      </c>
      <c r="N189" s="189">
        <v>0</v>
      </c>
      <c r="O189" s="264">
        <f t="shared" si="2"/>
        <v>2586264.79</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53947216.210000008</v>
      </c>
      <c r="M191" s="189">
        <v>0</v>
      </c>
      <c r="N191" s="189">
        <v>0</v>
      </c>
      <c r="O191" s="189">
        <f t="shared" si="2"/>
        <v>53947216.210000008</v>
      </c>
    </row>
    <row r="192" spans="1:15" x14ac:dyDescent="0.25">
      <c r="A192" s="221" t="s">
        <v>51</v>
      </c>
      <c r="B192" s="222" t="s">
        <v>21</v>
      </c>
      <c r="C192" s="186">
        <v>13001</v>
      </c>
      <c r="D192" s="187" t="s">
        <v>198</v>
      </c>
      <c r="E192" s="237">
        <v>314423832.74910027</v>
      </c>
      <c r="F192" s="189">
        <v>0</v>
      </c>
      <c r="G192" s="189">
        <v>132360083.77</v>
      </c>
      <c r="H192" s="189">
        <v>0</v>
      </c>
      <c r="I192" s="189">
        <v>0</v>
      </c>
      <c r="J192" s="189">
        <v>0</v>
      </c>
      <c r="K192" s="189">
        <v>365952790.18999994</v>
      </c>
      <c r="L192" s="189">
        <v>66081594.789999999</v>
      </c>
      <c r="M192" s="189">
        <v>0</v>
      </c>
      <c r="N192" s="189">
        <v>0</v>
      </c>
      <c r="O192" s="189">
        <f t="shared" si="2"/>
        <v>564394468.74999988</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6287042.2599999998</v>
      </c>
      <c r="K194" s="189">
        <v>0</v>
      </c>
      <c r="L194" s="189">
        <v>0</v>
      </c>
      <c r="M194" s="189">
        <v>0</v>
      </c>
      <c r="N194" s="189">
        <v>0</v>
      </c>
      <c r="O194" s="189">
        <f t="shared" si="2"/>
        <v>6287042.2599999998</v>
      </c>
    </row>
    <row r="195" spans="1:15" x14ac:dyDescent="0.25">
      <c r="A195" s="221" t="s">
        <v>51</v>
      </c>
      <c r="B195" s="222" t="s">
        <v>21</v>
      </c>
      <c r="C195" s="186">
        <v>13042</v>
      </c>
      <c r="D195" s="187" t="s">
        <v>201</v>
      </c>
      <c r="E195" s="237">
        <v>370240705.36273837</v>
      </c>
      <c r="F195" s="189">
        <v>0</v>
      </c>
      <c r="G195" s="189">
        <v>0</v>
      </c>
      <c r="H195" s="189">
        <v>0</v>
      </c>
      <c r="I195" s="189">
        <v>0</v>
      </c>
      <c r="J195" s="189">
        <v>173463894.42000002</v>
      </c>
      <c r="K195" s="189">
        <v>0</v>
      </c>
      <c r="L195" s="189">
        <v>2111389.25</v>
      </c>
      <c r="M195" s="189">
        <v>0</v>
      </c>
      <c r="N195" s="189">
        <v>0</v>
      </c>
      <c r="O195" s="189">
        <f t="shared" si="2"/>
        <v>175575283.67000002</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11524944.109999999</v>
      </c>
      <c r="K198" s="189">
        <v>0</v>
      </c>
      <c r="L198" s="189">
        <v>0</v>
      </c>
      <c r="M198" s="189">
        <v>0</v>
      </c>
      <c r="N198" s="189">
        <v>0</v>
      </c>
      <c r="O198" s="189">
        <f t="shared" si="2"/>
        <v>11524944.109999999</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3662587.4</v>
      </c>
      <c r="K207" s="189">
        <v>0</v>
      </c>
      <c r="L207" s="189">
        <v>0</v>
      </c>
      <c r="M207" s="189">
        <v>0</v>
      </c>
      <c r="N207" s="189">
        <v>0</v>
      </c>
      <c r="O207" s="264">
        <f t="shared" si="3"/>
        <v>3662587.4</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5458035.6299999999</v>
      </c>
      <c r="M209" s="189">
        <v>0</v>
      </c>
      <c r="N209" s="189">
        <v>0</v>
      </c>
      <c r="O209" s="264">
        <f t="shared" si="3"/>
        <v>5458035.6299999999</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1602483.65</v>
      </c>
      <c r="M211" s="189">
        <v>0</v>
      </c>
      <c r="N211" s="189">
        <v>0</v>
      </c>
      <c r="O211" s="189">
        <f t="shared" si="3"/>
        <v>1602483.65</v>
      </c>
    </row>
    <row r="212" spans="1:15" x14ac:dyDescent="0.25">
      <c r="A212" s="221" t="s">
        <v>51</v>
      </c>
      <c r="B212" s="222" t="s">
        <v>21</v>
      </c>
      <c r="C212" s="186">
        <v>13458</v>
      </c>
      <c r="D212" s="187" t="s">
        <v>217</v>
      </c>
      <c r="E212" s="237">
        <v>107776329.52762225</v>
      </c>
      <c r="F212" s="189">
        <v>0</v>
      </c>
      <c r="G212" s="189">
        <v>0</v>
      </c>
      <c r="H212" s="189">
        <v>0</v>
      </c>
      <c r="I212" s="189">
        <v>0</v>
      </c>
      <c r="J212" s="189">
        <v>165212836.06999999</v>
      </c>
      <c r="K212" s="189">
        <v>0</v>
      </c>
      <c r="L212" s="189">
        <v>0</v>
      </c>
      <c r="M212" s="189">
        <v>0</v>
      </c>
      <c r="N212" s="189">
        <v>0</v>
      </c>
      <c r="O212" s="189">
        <f t="shared" si="3"/>
        <v>165212836.06999999</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20766617.379999995</v>
      </c>
      <c r="K214" s="189">
        <v>0</v>
      </c>
      <c r="L214" s="189">
        <v>0</v>
      </c>
      <c r="M214" s="189">
        <v>0</v>
      </c>
      <c r="N214" s="189">
        <v>0</v>
      </c>
      <c r="O214" s="189">
        <f t="shared" si="3"/>
        <v>20766617.379999995</v>
      </c>
    </row>
    <row r="215" spans="1:15" x14ac:dyDescent="0.25">
      <c r="A215" s="221" t="s">
        <v>51</v>
      </c>
      <c r="B215" s="222" t="s">
        <v>21</v>
      </c>
      <c r="C215" s="186">
        <v>13490</v>
      </c>
      <c r="D215" s="191" t="s">
        <v>220</v>
      </c>
      <c r="E215" s="237">
        <v>480522048.73063082</v>
      </c>
      <c r="F215" s="189">
        <v>0</v>
      </c>
      <c r="G215" s="189">
        <v>0</v>
      </c>
      <c r="H215" s="189">
        <v>0</v>
      </c>
      <c r="I215" s="189">
        <v>0</v>
      </c>
      <c r="J215" s="189">
        <v>548822731.86000001</v>
      </c>
      <c r="K215" s="189">
        <v>0</v>
      </c>
      <c r="L215" s="189">
        <v>0</v>
      </c>
      <c r="M215" s="189">
        <v>0</v>
      </c>
      <c r="N215" s="189">
        <v>0</v>
      </c>
      <c r="O215" s="189">
        <f t="shared" si="3"/>
        <v>548822731.86000001</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0</v>
      </c>
      <c r="K223" s="189">
        <v>0</v>
      </c>
      <c r="L223" s="189">
        <v>0</v>
      </c>
      <c r="M223" s="189">
        <v>0</v>
      </c>
      <c r="N223" s="189">
        <v>0</v>
      </c>
      <c r="O223" s="264">
        <f t="shared" si="3"/>
        <v>0</v>
      </c>
    </row>
    <row r="224" spans="1:15" x14ac:dyDescent="0.25">
      <c r="A224" s="255" t="s">
        <v>51</v>
      </c>
      <c r="B224" s="258" t="s">
        <v>21</v>
      </c>
      <c r="C224" s="256">
        <v>13657</v>
      </c>
      <c r="D224" s="259" t="s">
        <v>229</v>
      </c>
      <c r="E224" s="237">
        <v>512088.99199615815</v>
      </c>
      <c r="F224" s="189">
        <v>3899441.1799999992</v>
      </c>
      <c r="G224" s="189">
        <v>0</v>
      </c>
      <c r="H224" s="189">
        <v>0</v>
      </c>
      <c r="I224" s="189">
        <v>0</v>
      </c>
      <c r="J224" s="189">
        <v>0</v>
      </c>
      <c r="K224" s="189">
        <v>0</v>
      </c>
      <c r="L224" s="189">
        <v>0</v>
      </c>
      <c r="M224" s="189">
        <v>0</v>
      </c>
      <c r="N224" s="189">
        <v>0</v>
      </c>
      <c r="O224" s="264">
        <f t="shared" si="3"/>
        <v>3899441.1799999992</v>
      </c>
    </row>
    <row r="225" spans="1:15" x14ac:dyDescent="0.25">
      <c r="A225" s="255" t="s">
        <v>51</v>
      </c>
      <c r="B225" s="258" t="s">
        <v>21</v>
      </c>
      <c r="C225" s="256">
        <v>13667</v>
      </c>
      <c r="D225" s="259" t="s">
        <v>230</v>
      </c>
      <c r="E225" s="237">
        <v>186924020.31655681</v>
      </c>
      <c r="F225" s="189">
        <v>0</v>
      </c>
      <c r="G225" s="189">
        <v>0</v>
      </c>
      <c r="H225" s="189">
        <v>0</v>
      </c>
      <c r="I225" s="189">
        <v>0</v>
      </c>
      <c r="J225" s="189">
        <v>392153561.26999998</v>
      </c>
      <c r="K225" s="189">
        <v>0</v>
      </c>
      <c r="L225" s="189">
        <v>88219.200000000012</v>
      </c>
      <c r="M225" s="189">
        <v>0</v>
      </c>
      <c r="N225" s="189">
        <v>0</v>
      </c>
      <c r="O225" s="264">
        <f t="shared" si="3"/>
        <v>392241780.46999997</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70181180.049999997</v>
      </c>
      <c r="K229" s="189">
        <v>0</v>
      </c>
      <c r="L229" s="189">
        <v>0</v>
      </c>
      <c r="M229" s="189">
        <v>0</v>
      </c>
      <c r="N229" s="189">
        <v>0</v>
      </c>
      <c r="O229" s="264">
        <f t="shared" si="3"/>
        <v>70181180.049999997</v>
      </c>
    </row>
    <row r="230" spans="1:15" x14ac:dyDescent="0.25">
      <c r="A230" s="255" t="s">
        <v>51</v>
      </c>
      <c r="B230" s="258" t="s">
        <v>21</v>
      </c>
      <c r="C230" s="256">
        <v>13744</v>
      </c>
      <c r="D230" s="259" t="s">
        <v>235</v>
      </c>
      <c r="E230" s="237">
        <v>1104300308.8342943</v>
      </c>
      <c r="F230" s="189">
        <v>0</v>
      </c>
      <c r="G230" s="189">
        <v>0</v>
      </c>
      <c r="H230" s="189">
        <v>0</v>
      </c>
      <c r="I230" s="189">
        <v>0</v>
      </c>
      <c r="J230" s="189">
        <v>446513426.52999997</v>
      </c>
      <c r="K230" s="189">
        <v>0</v>
      </c>
      <c r="L230" s="189">
        <v>0</v>
      </c>
      <c r="M230" s="189">
        <v>0</v>
      </c>
      <c r="N230" s="189">
        <v>0</v>
      </c>
      <c r="O230" s="264">
        <f t="shared" si="3"/>
        <v>446513426.52999997</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194467717.58000001</v>
      </c>
      <c r="K233" s="189">
        <v>0</v>
      </c>
      <c r="L233" s="189">
        <v>0</v>
      </c>
      <c r="M233" s="189">
        <v>0</v>
      </c>
      <c r="N233" s="189">
        <v>0</v>
      </c>
      <c r="O233" s="189">
        <f t="shared" si="3"/>
        <v>194467717.58000001</v>
      </c>
    </row>
    <row r="234" spans="1:15" x14ac:dyDescent="0.25">
      <c r="A234" s="221" t="s">
        <v>51</v>
      </c>
      <c r="B234" s="222" t="s">
        <v>21</v>
      </c>
      <c r="C234" s="186">
        <v>13836</v>
      </c>
      <c r="D234" s="187" t="s">
        <v>239</v>
      </c>
      <c r="E234" s="237">
        <v>80489958.809691161</v>
      </c>
      <c r="F234" s="189">
        <v>155872666.62</v>
      </c>
      <c r="G234" s="189">
        <v>0</v>
      </c>
      <c r="H234" s="189">
        <v>0</v>
      </c>
      <c r="I234" s="189">
        <v>0</v>
      </c>
      <c r="J234" s="189">
        <v>0</v>
      </c>
      <c r="K234" s="189">
        <v>0</v>
      </c>
      <c r="L234" s="189">
        <v>6195925.8499999996</v>
      </c>
      <c r="M234" s="189">
        <v>0</v>
      </c>
      <c r="N234" s="189">
        <v>0</v>
      </c>
      <c r="O234" s="189">
        <f t="shared" si="3"/>
        <v>162068592.47</v>
      </c>
    </row>
    <row r="235" spans="1:15" x14ac:dyDescent="0.25">
      <c r="A235" s="221" t="s">
        <v>51</v>
      </c>
      <c r="B235" s="222" t="s">
        <v>21</v>
      </c>
      <c r="C235" s="186">
        <v>13838</v>
      </c>
      <c r="D235" s="187" t="s">
        <v>240</v>
      </c>
      <c r="E235" s="237">
        <v>877801.58102956065</v>
      </c>
      <c r="F235" s="189">
        <v>1229572.94</v>
      </c>
      <c r="G235" s="189">
        <v>0</v>
      </c>
      <c r="H235" s="189">
        <v>0</v>
      </c>
      <c r="I235" s="189">
        <v>0</v>
      </c>
      <c r="J235" s="189">
        <v>0</v>
      </c>
      <c r="K235" s="189">
        <v>0</v>
      </c>
      <c r="L235" s="189">
        <v>462586.44</v>
      </c>
      <c r="M235" s="189">
        <v>0</v>
      </c>
      <c r="N235" s="189">
        <v>0</v>
      </c>
      <c r="O235" s="189">
        <f t="shared" si="3"/>
        <v>1692159.38</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55247069.270000003</v>
      </c>
      <c r="H238" s="189">
        <v>0</v>
      </c>
      <c r="I238" s="189">
        <v>0</v>
      </c>
      <c r="J238" s="189">
        <v>0</v>
      </c>
      <c r="K238" s="189">
        <v>0</v>
      </c>
      <c r="L238" s="189">
        <v>2736081.7599999988</v>
      </c>
      <c r="M238" s="189">
        <v>0</v>
      </c>
      <c r="N238" s="189">
        <v>0</v>
      </c>
      <c r="O238" s="189">
        <f t="shared" si="3"/>
        <v>57983151.030000001</v>
      </c>
    </row>
    <row r="239" spans="1:15" x14ac:dyDescent="0.25">
      <c r="A239" s="221" t="s">
        <v>51</v>
      </c>
      <c r="B239" s="222" t="s">
        <v>22</v>
      </c>
      <c r="C239" s="186">
        <v>15022</v>
      </c>
      <c r="D239" s="187" t="s">
        <v>244</v>
      </c>
      <c r="E239" s="237">
        <v>56119099.423181079</v>
      </c>
      <c r="F239" s="189">
        <v>0</v>
      </c>
      <c r="G239" s="189">
        <v>0</v>
      </c>
      <c r="H239" s="189">
        <v>35042071.5</v>
      </c>
      <c r="I239" s="189">
        <v>0</v>
      </c>
      <c r="J239" s="189">
        <v>0</v>
      </c>
      <c r="K239" s="189">
        <v>0</v>
      </c>
      <c r="L239" s="189">
        <v>0</v>
      </c>
      <c r="M239" s="189">
        <v>0</v>
      </c>
      <c r="N239" s="189">
        <v>0</v>
      </c>
      <c r="O239" s="189">
        <f t="shared" si="3"/>
        <v>35042071.5</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2407848.0900000003</v>
      </c>
      <c r="M241" s="189">
        <v>0</v>
      </c>
      <c r="N241" s="189">
        <v>0</v>
      </c>
      <c r="O241" s="264">
        <f t="shared" si="3"/>
        <v>2407848.0900000003</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221670.13</v>
      </c>
      <c r="M243" s="189">
        <v>0</v>
      </c>
      <c r="N243" s="189">
        <v>0</v>
      </c>
      <c r="O243" s="264">
        <f t="shared" si="3"/>
        <v>221670.13</v>
      </c>
    </row>
    <row r="244" spans="1:15" x14ac:dyDescent="0.25">
      <c r="A244" s="255" t="s">
        <v>51</v>
      </c>
      <c r="B244" s="258" t="s">
        <v>22</v>
      </c>
      <c r="C244" s="256">
        <v>15092</v>
      </c>
      <c r="D244" s="259" t="s">
        <v>249</v>
      </c>
      <c r="E244" s="237">
        <v>9017722.3893108219</v>
      </c>
      <c r="F244" s="189">
        <v>1950836.18</v>
      </c>
      <c r="G244" s="189">
        <v>21295052.799999997</v>
      </c>
      <c r="H244" s="189">
        <v>0</v>
      </c>
      <c r="I244" s="189">
        <v>0</v>
      </c>
      <c r="J244" s="189">
        <v>0</v>
      </c>
      <c r="K244" s="189">
        <v>0</v>
      </c>
      <c r="L244" s="189">
        <v>0</v>
      </c>
      <c r="M244" s="189">
        <v>0</v>
      </c>
      <c r="N244" s="189">
        <v>0</v>
      </c>
      <c r="O244" s="264">
        <f t="shared" si="3"/>
        <v>23245888.979999997</v>
      </c>
    </row>
    <row r="245" spans="1:15" x14ac:dyDescent="0.25">
      <c r="A245" s="255" t="s">
        <v>51</v>
      </c>
      <c r="B245" s="258" t="s">
        <v>22</v>
      </c>
      <c r="C245" s="256">
        <v>15097</v>
      </c>
      <c r="D245" s="259" t="s">
        <v>250</v>
      </c>
      <c r="E245" s="237">
        <v>5077158.1016082615</v>
      </c>
      <c r="F245" s="189">
        <v>0</v>
      </c>
      <c r="G245" s="189">
        <v>10781175.640000001</v>
      </c>
      <c r="H245" s="189">
        <v>0</v>
      </c>
      <c r="I245" s="189">
        <v>0</v>
      </c>
      <c r="J245" s="189">
        <v>0</v>
      </c>
      <c r="K245" s="189">
        <v>0</v>
      </c>
      <c r="L245" s="189">
        <v>0</v>
      </c>
      <c r="M245" s="189">
        <v>0</v>
      </c>
      <c r="N245" s="189">
        <v>0</v>
      </c>
      <c r="O245" s="264">
        <f t="shared" si="3"/>
        <v>10781175.640000001</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35042071.550000004</v>
      </c>
      <c r="I247" s="189">
        <v>0</v>
      </c>
      <c r="J247" s="189">
        <v>0</v>
      </c>
      <c r="K247" s="189">
        <v>0</v>
      </c>
      <c r="L247" s="189">
        <v>0</v>
      </c>
      <c r="M247" s="189">
        <v>0</v>
      </c>
      <c r="N247" s="189">
        <v>0</v>
      </c>
      <c r="O247" s="264">
        <f t="shared" si="3"/>
        <v>35045103.430000007</v>
      </c>
    </row>
    <row r="248" spans="1:15" x14ac:dyDescent="0.25">
      <c r="A248" s="255" t="s">
        <v>51</v>
      </c>
      <c r="B248" s="258" t="s">
        <v>22</v>
      </c>
      <c r="C248" s="256">
        <v>15109</v>
      </c>
      <c r="D248" s="259" t="s">
        <v>251</v>
      </c>
      <c r="E248" s="237">
        <v>56119099.441701025</v>
      </c>
      <c r="F248" s="189">
        <v>0</v>
      </c>
      <c r="G248" s="189">
        <v>0</v>
      </c>
      <c r="H248" s="189">
        <v>35042071.560000002</v>
      </c>
      <c r="I248" s="189">
        <v>0</v>
      </c>
      <c r="J248" s="189">
        <v>0</v>
      </c>
      <c r="K248" s="189">
        <v>0</v>
      </c>
      <c r="L248" s="189">
        <v>0</v>
      </c>
      <c r="M248" s="189">
        <v>0</v>
      </c>
      <c r="N248" s="189">
        <v>0</v>
      </c>
      <c r="O248" s="264">
        <f t="shared" si="3"/>
        <v>35042071.560000002</v>
      </c>
    </row>
    <row r="249" spans="1:15" x14ac:dyDescent="0.25">
      <c r="A249" s="255" t="s">
        <v>51</v>
      </c>
      <c r="B249" s="258" t="s">
        <v>22</v>
      </c>
      <c r="C249" s="256">
        <v>15114</v>
      </c>
      <c r="D249" s="259" t="s">
        <v>252</v>
      </c>
      <c r="E249" s="237">
        <v>1552704.1231434334</v>
      </c>
      <c r="F249" s="189">
        <v>1097520.8899999999</v>
      </c>
      <c r="G249" s="189">
        <v>0</v>
      </c>
      <c r="H249" s="189">
        <v>0</v>
      </c>
      <c r="I249" s="189">
        <v>0</v>
      </c>
      <c r="J249" s="189">
        <v>0</v>
      </c>
      <c r="K249" s="189">
        <v>0</v>
      </c>
      <c r="L249" s="189">
        <v>0</v>
      </c>
      <c r="M249" s="189">
        <v>0</v>
      </c>
      <c r="N249" s="189">
        <v>0</v>
      </c>
      <c r="O249" s="264">
        <f t="shared" si="3"/>
        <v>1097520.8899999999</v>
      </c>
    </row>
    <row r="250" spans="1:15" x14ac:dyDescent="0.25">
      <c r="A250" s="255" t="s">
        <v>51</v>
      </c>
      <c r="B250" s="258" t="s">
        <v>22</v>
      </c>
      <c r="C250" s="256">
        <v>15131</v>
      </c>
      <c r="D250" s="259" t="s">
        <v>23</v>
      </c>
      <c r="E250" s="237">
        <v>38011102.553441525</v>
      </c>
      <c r="F250" s="189">
        <v>0</v>
      </c>
      <c r="G250" s="189">
        <v>0</v>
      </c>
      <c r="H250" s="189">
        <v>23361381.27</v>
      </c>
      <c r="I250" s="189">
        <v>0</v>
      </c>
      <c r="J250" s="189">
        <v>0</v>
      </c>
      <c r="K250" s="189">
        <v>0</v>
      </c>
      <c r="L250" s="189">
        <v>0</v>
      </c>
      <c r="M250" s="189">
        <v>0</v>
      </c>
      <c r="N250" s="189">
        <v>0</v>
      </c>
      <c r="O250" s="264">
        <f t="shared" si="3"/>
        <v>23361381.27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35042071.790000007</v>
      </c>
      <c r="I254" s="189">
        <v>0</v>
      </c>
      <c r="J254" s="189">
        <v>0</v>
      </c>
      <c r="K254" s="189">
        <v>0</v>
      </c>
      <c r="L254" s="189">
        <v>0</v>
      </c>
      <c r="M254" s="189">
        <v>0</v>
      </c>
      <c r="N254" s="189">
        <v>0</v>
      </c>
      <c r="O254" s="189">
        <f t="shared" si="3"/>
        <v>35087100.010000005</v>
      </c>
    </row>
    <row r="255" spans="1:15" x14ac:dyDescent="0.25">
      <c r="A255" s="221" t="s">
        <v>51</v>
      </c>
      <c r="B255" s="222" t="s">
        <v>22</v>
      </c>
      <c r="C255" s="186">
        <v>15180</v>
      </c>
      <c r="D255" s="187" t="s">
        <v>257</v>
      </c>
      <c r="E255" s="237">
        <v>0</v>
      </c>
      <c r="F255" s="189">
        <v>0</v>
      </c>
      <c r="G255" s="189">
        <v>5891871.1799999997</v>
      </c>
      <c r="H255" s="189">
        <v>0</v>
      </c>
      <c r="I255" s="189">
        <v>0</v>
      </c>
      <c r="J255" s="189">
        <v>0</v>
      </c>
      <c r="K255" s="189">
        <v>0</v>
      </c>
      <c r="L255" s="189">
        <v>0</v>
      </c>
      <c r="M255" s="189">
        <v>0</v>
      </c>
      <c r="N255" s="189">
        <v>0</v>
      </c>
      <c r="O255" s="189">
        <f t="shared" si="3"/>
        <v>5891871.1799999997</v>
      </c>
    </row>
    <row r="256" spans="1:15" x14ac:dyDescent="0.25">
      <c r="A256" s="221" t="s">
        <v>51</v>
      </c>
      <c r="B256" s="222" t="s">
        <v>22</v>
      </c>
      <c r="C256" s="186">
        <v>15183</v>
      </c>
      <c r="D256" s="187" t="s">
        <v>258</v>
      </c>
      <c r="E256" s="237">
        <v>7506956.7604425745</v>
      </c>
      <c r="F256" s="189">
        <v>0</v>
      </c>
      <c r="G256" s="189">
        <v>4045189.65</v>
      </c>
      <c r="H256" s="189">
        <v>0</v>
      </c>
      <c r="I256" s="189">
        <v>0</v>
      </c>
      <c r="J256" s="189">
        <v>0</v>
      </c>
      <c r="K256" s="189">
        <v>0</v>
      </c>
      <c r="L256" s="189">
        <v>0</v>
      </c>
      <c r="M256" s="189">
        <v>0</v>
      </c>
      <c r="N256" s="189">
        <v>0</v>
      </c>
      <c r="O256" s="189">
        <f t="shared" si="3"/>
        <v>4045189.65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35845099.829999998</v>
      </c>
      <c r="H258" s="189">
        <v>0</v>
      </c>
      <c r="I258" s="189">
        <v>0</v>
      </c>
      <c r="J258" s="189">
        <v>0</v>
      </c>
      <c r="K258" s="189">
        <v>0</v>
      </c>
      <c r="L258" s="189">
        <v>316247.15000000002</v>
      </c>
      <c r="M258" s="189">
        <v>0</v>
      </c>
      <c r="N258" s="189">
        <v>0</v>
      </c>
      <c r="O258" s="189">
        <f t="shared" si="3"/>
        <v>36161346.979999997</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2105781.5799999996</v>
      </c>
      <c r="M260" s="189">
        <v>0</v>
      </c>
      <c r="N260" s="189">
        <v>0</v>
      </c>
      <c r="O260" s="189">
        <f t="shared" si="3"/>
        <v>2105781.5799999996</v>
      </c>
    </row>
    <row r="261" spans="1:15" x14ac:dyDescent="0.25">
      <c r="A261" s="255" t="s">
        <v>51</v>
      </c>
      <c r="B261" s="258" t="s">
        <v>22</v>
      </c>
      <c r="C261" s="256">
        <v>15212</v>
      </c>
      <c r="D261" s="259" t="s">
        <v>263</v>
      </c>
      <c r="E261" s="237">
        <v>56119099.36144793</v>
      </c>
      <c r="F261" s="189">
        <v>0</v>
      </c>
      <c r="G261" s="189">
        <v>0</v>
      </c>
      <c r="H261" s="189">
        <v>35042071.550000004</v>
      </c>
      <c r="I261" s="189">
        <v>0</v>
      </c>
      <c r="J261" s="189">
        <v>0</v>
      </c>
      <c r="K261" s="189">
        <v>0</v>
      </c>
      <c r="L261" s="189">
        <v>0</v>
      </c>
      <c r="M261" s="189">
        <v>0</v>
      </c>
      <c r="N261" s="189">
        <v>0</v>
      </c>
      <c r="O261" s="264">
        <f t="shared" si="3"/>
        <v>35042071.550000004</v>
      </c>
    </row>
    <row r="262" spans="1:15" x14ac:dyDescent="0.25">
      <c r="A262" s="255" t="s">
        <v>51</v>
      </c>
      <c r="B262" s="258" t="s">
        <v>22</v>
      </c>
      <c r="C262" s="256">
        <v>15215</v>
      </c>
      <c r="D262" s="259" t="s">
        <v>264</v>
      </c>
      <c r="E262" s="237">
        <v>52988553.261680529</v>
      </c>
      <c r="F262" s="189">
        <v>4703598.12</v>
      </c>
      <c r="G262" s="189">
        <v>54228210.159999996</v>
      </c>
      <c r="H262" s="189">
        <v>0</v>
      </c>
      <c r="I262" s="189">
        <v>5798817.5199999996</v>
      </c>
      <c r="J262" s="189">
        <v>0</v>
      </c>
      <c r="K262" s="189">
        <v>0</v>
      </c>
      <c r="L262" s="189">
        <v>1411044.8900000001</v>
      </c>
      <c r="M262" s="189">
        <v>0</v>
      </c>
      <c r="N262" s="189">
        <v>0</v>
      </c>
      <c r="O262" s="264">
        <f t="shared" si="3"/>
        <v>66141670.689999998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3167411.42</v>
      </c>
      <c r="M265" s="189">
        <v>0</v>
      </c>
      <c r="N265" s="189">
        <v>0</v>
      </c>
      <c r="O265" s="264">
        <f t="shared" si="3"/>
        <v>40459460.690000005</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70084142.929999992</v>
      </c>
      <c r="I268" s="189">
        <v>0</v>
      </c>
      <c r="J268" s="189">
        <v>0</v>
      </c>
      <c r="K268" s="189">
        <v>0</v>
      </c>
      <c r="L268" s="189">
        <v>0</v>
      </c>
      <c r="M268" s="189">
        <v>0</v>
      </c>
      <c r="N268" s="189">
        <v>0</v>
      </c>
      <c r="O268" s="264">
        <f t="shared" ref="O268:O331" si="4">SUM(F268:N268)</f>
        <v>70084142.929999992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512733.52999999997</v>
      </c>
      <c r="M269" s="189">
        <v>0</v>
      </c>
      <c r="N269" s="189">
        <v>0</v>
      </c>
      <c r="O269" s="264">
        <f t="shared" si="4"/>
        <v>19287886.180000003</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32024017.230000019</v>
      </c>
      <c r="G272" s="189">
        <v>0</v>
      </c>
      <c r="H272" s="189">
        <v>0</v>
      </c>
      <c r="I272" s="189">
        <v>5798817.5199999996</v>
      </c>
      <c r="J272" s="189">
        <v>0</v>
      </c>
      <c r="K272" s="189">
        <v>0</v>
      </c>
      <c r="L272" s="189">
        <v>239897.49</v>
      </c>
      <c r="M272" s="189">
        <v>0</v>
      </c>
      <c r="N272" s="189">
        <v>0</v>
      </c>
      <c r="O272" s="189">
        <f t="shared" si="4"/>
        <v>38062732.240000017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88767087.209999993</v>
      </c>
      <c r="H275" s="189">
        <v>0</v>
      </c>
      <c r="I275" s="189">
        <v>5798817.5199999996</v>
      </c>
      <c r="J275" s="189">
        <v>0</v>
      </c>
      <c r="K275" s="189">
        <v>0</v>
      </c>
      <c r="L275" s="189">
        <v>435500.93999999989</v>
      </c>
      <c r="M275" s="189">
        <v>0</v>
      </c>
      <c r="N275" s="189">
        <v>0</v>
      </c>
      <c r="O275" s="189">
        <f t="shared" si="4"/>
        <v>95001405.669999987</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319333.40000000002</v>
      </c>
      <c r="M276" s="189">
        <v>0</v>
      </c>
      <c r="N276" s="189">
        <v>0</v>
      </c>
      <c r="O276" s="189">
        <f t="shared" si="4"/>
        <v>319333.40000000002</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1920706.2999999998</v>
      </c>
      <c r="M278" s="189">
        <v>0</v>
      </c>
      <c r="N278" s="189">
        <v>0</v>
      </c>
      <c r="O278" s="189">
        <f t="shared" si="4"/>
        <v>1920706.2999999998</v>
      </c>
    </row>
    <row r="279" spans="1:15" x14ac:dyDescent="0.25">
      <c r="A279" s="221" t="s">
        <v>51</v>
      </c>
      <c r="B279" s="222" t="s">
        <v>22</v>
      </c>
      <c r="C279" s="186">
        <v>15325</v>
      </c>
      <c r="D279" s="187" t="s">
        <v>281</v>
      </c>
      <c r="E279" s="237">
        <v>40522343.152600184</v>
      </c>
      <c r="F279" s="189">
        <v>0</v>
      </c>
      <c r="G279" s="189">
        <v>0</v>
      </c>
      <c r="H279" s="189">
        <v>23361381.189999998</v>
      </c>
      <c r="I279" s="189">
        <v>2332947.4500000002</v>
      </c>
      <c r="J279" s="189">
        <v>0</v>
      </c>
      <c r="K279" s="189">
        <v>0</v>
      </c>
      <c r="L279" s="189">
        <v>2030838.5899999999</v>
      </c>
      <c r="M279" s="189">
        <v>0</v>
      </c>
      <c r="N279" s="189">
        <v>0</v>
      </c>
      <c r="O279" s="189">
        <f t="shared" si="4"/>
        <v>27725167.229999997</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26543812.07</v>
      </c>
      <c r="H281" s="189">
        <v>0</v>
      </c>
      <c r="I281" s="189">
        <v>5798817.5199999996</v>
      </c>
      <c r="J281" s="189">
        <v>0</v>
      </c>
      <c r="K281" s="189">
        <v>0</v>
      </c>
      <c r="L281" s="189">
        <v>6798914.0800000001</v>
      </c>
      <c r="M281" s="189">
        <v>0</v>
      </c>
      <c r="N281" s="189">
        <v>0</v>
      </c>
      <c r="O281" s="264">
        <f t="shared" si="4"/>
        <v>39141543.670000002</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92228884.739999965</v>
      </c>
      <c r="H283" s="189">
        <v>0</v>
      </c>
      <c r="I283" s="189">
        <v>0</v>
      </c>
      <c r="J283" s="189">
        <v>0</v>
      </c>
      <c r="K283" s="189">
        <v>0</v>
      </c>
      <c r="L283" s="189">
        <v>0</v>
      </c>
      <c r="M283" s="189">
        <v>0</v>
      </c>
      <c r="N283" s="189">
        <v>0</v>
      </c>
      <c r="O283" s="264">
        <f t="shared" si="4"/>
        <v>92228884.739999965</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35042071.460000001</v>
      </c>
      <c r="I286" s="189">
        <v>0</v>
      </c>
      <c r="J286" s="189">
        <v>0</v>
      </c>
      <c r="K286" s="189">
        <v>0</v>
      </c>
      <c r="L286" s="189">
        <v>0</v>
      </c>
      <c r="M286" s="189">
        <v>0</v>
      </c>
      <c r="N286" s="189">
        <v>0</v>
      </c>
      <c r="O286" s="264">
        <f t="shared" si="4"/>
        <v>35042071.460000001</v>
      </c>
    </row>
    <row r="287" spans="1:15" x14ac:dyDescent="0.25">
      <c r="A287" s="255" t="s">
        <v>51</v>
      </c>
      <c r="B287" s="258" t="s">
        <v>22</v>
      </c>
      <c r="C287" s="256">
        <v>15403</v>
      </c>
      <c r="D287" s="259" t="s">
        <v>288</v>
      </c>
      <c r="E287" s="237">
        <v>19412084.526614465</v>
      </c>
      <c r="F287" s="189">
        <v>0</v>
      </c>
      <c r="G287" s="189">
        <v>89243234.349999979</v>
      </c>
      <c r="H287" s="189">
        <v>0</v>
      </c>
      <c r="I287" s="189">
        <v>0</v>
      </c>
      <c r="J287" s="189">
        <v>0</v>
      </c>
      <c r="K287" s="189">
        <v>0</v>
      </c>
      <c r="L287" s="189">
        <v>0</v>
      </c>
      <c r="M287" s="189">
        <v>0</v>
      </c>
      <c r="N287" s="189">
        <v>0</v>
      </c>
      <c r="O287" s="264">
        <f t="shared" si="4"/>
        <v>89243234.349999979</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35042071.450000003</v>
      </c>
      <c r="I289" s="189">
        <v>0</v>
      </c>
      <c r="J289" s="189">
        <v>0</v>
      </c>
      <c r="K289" s="189">
        <v>0</v>
      </c>
      <c r="L289" s="189">
        <v>0</v>
      </c>
      <c r="M289" s="189">
        <v>0</v>
      </c>
      <c r="N289" s="189">
        <v>0</v>
      </c>
      <c r="O289" s="264">
        <f t="shared" si="4"/>
        <v>35042071.450000003</v>
      </c>
    </row>
    <row r="290" spans="1:15" x14ac:dyDescent="0.25">
      <c r="A290" s="255" t="s">
        <v>51</v>
      </c>
      <c r="B290" s="258" t="s">
        <v>22</v>
      </c>
      <c r="C290" s="256">
        <v>15442</v>
      </c>
      <c r="D290" s="259" t="s">
        <v>291</v>
      </c>
      <c r="E290" s="237">
        <v>112238195.77205107</v>
      </c>
      <c r="F290" s="189">
        <v>0</v>
      </c>
      <c r="G290" s="189">
        <v>0</v>
      </c>
      <c r="H290" s="189">
        <v>70084143.069999993</v>
      </c>
      <c r="I290" s="189">
        <v>0</v>
      </c>
      <c r="J290" s="189">
        <v>0</v>
      </c>
      <c r="K290" s="189">
        <v>0</v>
      </c>
      <c r="L290" s="189">
        <v>0</v>
      </c>
      <c r="M290" s="189">
        <v>0</v>
      </c>
      <c r="N290" s="189">
        <v>0</v>
      </c>
      <c r="O290" s="264">
        <f t="shared" si="4"/>
        <v>70084143.069999993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800027.03999999992</v>
      </c>
      <c r="M291" s="189">
        <v>0</v>
      </c>
      <c r="N291" s="189">
        <v>0</v>
      </c>
      <c r="O291" s="189">
        <f t="shared" si="4"/>
        <v>800027.03999999992</v>
      </c>
    </row>
    <row r="292" spans="1:15" x14ac:dyDescent="0.25">
      <c r="A292" s="221" t="s">
        <v>51</v>
      </c>
      <c r="B292" s="222" t="s">
        <v>22</v>
      </c>
      <c r="C292" s="186">
        <v>15464</v>
      </c>
      <c r="D292" s="187" t="s">
        <v>293</v>
      </c>
      <c r="E292" s="237">
        <v>33659012.184943154</v>
      </c>
      <c r="F292" s="189">
        <v>0</v>
      </c>
      <c r="G292" s="189">
        <v>82346500.550000012</v>
      </c>
      <c r="H292" s="189">
        <v>0</v>
      </c>
      <c r="I292" s="189">
        <v>5798817.5199999996</v>
      </c>
      <c r="J292" s="189">
        <v>0</v>
      </c>
      <c r="K292" s="189">
        <v>0</v>
      </c>
      <c r="L292" s="189">
        <v>0</v>
      </c>
      <c r="M292" s="189">
        <v>0</v>
      </c>
      <c r="N292" s="189">
        <v>0</v>
      </c>
      <c r="O292" s="189">
        <f t="shared" si="4"/>
        <v>88145318.070000008</v>
      </c>
    </row>
    <row r="293" spans="1:15" x14ac:dyDescent="0.25">
      <c r="A293" s="221" t="s">
        <v>51</v>
      </c>
      <c r="B293" s="222" t="s">
        <v>22</v>
      </c>
      <c r="C293" s="186">
        <v>15466</v>
      </c>
      <c r="D293" s="187" t="s">
        <v>294</v>
      </c>
      <c r="E293" s="237">
        <v>13563063.674725309</v>
      </c>
      <c r="F293" s="189">
        <v>0</v>
      </c>
      <c r="G293" s="189">
        <v>7258888.6800000006</v>
      </c>
      <c r="H293" s="189">
        <v>0</v>
      </c>
      <c r="I293" s="189">
        <v>5798817.5199999996</v>
      </c>
      <c r="J293" s="189">
        <v>0</v>
      </c>
      <c r="K293" s="189">
        <v>0</v>
      </c>
      <c r="L293" s="189">
        <v>67331.959999999992</v>
      </c>
      <c r="M293" s="189">
        <v>0</v>
      </c>
      <c r="N293" s="189">
        <v>0</v>
      </c>
      <c r="O293" s="189">
        <f t="shared" si="4"/>
        <v>13125038.16</v>
      </c>
    </row>
    <row r="294" spans="1:15" x14ac:dyDescent="0.25">
      <c r="A294" s="221" t="s">
        <v>51</v>
      </c>
      <c r="B294" s="222" t="s">
        <v>22</v>
      </c>
      <c r="C294" s="186">
        <v>15469</v>
      </c>
      <c r="D294" s="187" t="s">
        <v>295</v>
      </c>
      <c r="E294" s="237">
        <v>2069637.8392356709</v>
      </c>
      <c r="F294" s="189">
        <v>3504045.91</v>
      </c>
      <c r="G294" s="189">
        <v>0</v>
      </c>
      <c r="H294" s="189">
        <v>0</v>
      </c>
      <c r="I294" s="189">
        <v>0</v>
      </c>
      <c r="J294" s="189">
        <v>0</v>
      </c>
      <c r="K294" s="189">
        <v>0</v>
      </c>
      <c r="L294" s="189">
        <v>2443672.2200000002</v>
      </c>
      <c r="M294" s="189">
        <v>0</v>
      </c>
      <c r="N294" s="189">
        <v>0</v>
      </c>
      <c r="O294" s="189">
        <f t="shared" si="4"/>
        <v>5947718.1300000008</v>
      </c>
    </row>
    <row r="295" spans="1:15" x14ac:dyDescent="0.25">
      <c r="A295" s="221" t="s">
        <v>51</v>
      </c>
      <c r="B295" s="222" t="s">
        <v>22</v>
      </c>
      <c r="C295" s="186">
        <v>15476</v>
      </c>
      <c r="D295" s="187" t="s">
        <v>296</v>
      </c>
      <c r="E295" s="237">
        <v>3456202.2124267071</v>
      </c>
      <c r="F295" s="189">
        <v>0</v>
      </c>
      <c r="G295" s="189">
        <v>12162890.35</v>
      </c>
      <c r="H295" s="189">
        <v>0</v>
      </c>
      <c r="I295" s="189">
        <v>0</v>
      </c>
      <c r="J295" s="189">
        <v>0</v>
      </c>
      <c r="K295" s="189">
        <v>0</v>
      </c>
      <c r="L295" s="189">
        <v>76725.06</v>
      </c>
      <c r="M295" s="189">
        <v>0</v>
      </c>
      <c r="N295" s="189">
        <v>0</v>
      </c>
      <c r="O295" s="189">
        <f t="shared" si="4"/>
        <v>12239615.41</v>
      </c>
    </row>
    <row r="296" spans="1:15" x14ac:dyDescent="0.25">
      <c r="A296" s="221" t="s">
        <v>51</v>
      </c>
      <c r="B296" s="222" t="s">
        <v>22</v>
      </c>
      <c r="C296" s="186">
        <v>15480</v>
      </c>
      <c r="D296" s="187" t="s">
        <v>297</v>
      </c>
      <c r="E296" s="237">
        <v>112238195.77205107</v>
      </c>
      <c r="F296" s="189">
        <v>0</v>
      </c>
      <c r="G296" s="189">
        <v>0</v>
      </c>
      <c r="H296" s="189">
        <v>70084143.109999999</v>
      </c>
      <c r="I296" s="189">
        <v>0</v>
      </c>
      <c r="J296" s="189">
        <v>0</v>
      </c>
      <c r="K296" s="189">
        <v>0</v>
      </c>
      <c r="L296" s="189">
        <v>209126.69999999998</v>
      </c>
      <c r="M296" s="189">
        <v>0</v>
      </c>
      <c r="N296" s="189">
        <v>0</v>
      </c>
      <c r="O296" s="189">
        <f t="shared" si="4"/>
        <v>70293269.810000002</v>
      </c>
    </row>
    <row r="297" spans="1:15" x14ac:dyDescent="0.25">
      <c r="A297" s="221" t="s">
        <v>51</v>
      </c>
      <c r="B297" s="222" t="s">
        <v>22</v>
      </c>
      <c r="C297" s="186">
        <v>15491</v>
      </c>
      <c r="D297" s="187" t="s">
        <v>298</v>
      </c>
      <c r="E297" s="237">
        <v>81344387.554172575</v>
      </c>
      <c r="F297" s="189">
        <v>33370163.829999994</v>
      </c>
      <c r="G297" s="189">
        <v>0</v>
      </c>
      <c r="H297" s="189">
        <v>0</v>
      </c>
      <c r="I297" s="189">
        <v>98579897.789999992</v>
      </c>
      <c r="J297" s="189">
        <v>0</v>
      </c>
      <c r="K297" s="189">
        <v>0</v>
      </c>
      <c r="L297" s="189">
        <v>186218.75999999998</v>
      </c>
      <c r="M297" s="189">
        <v>0</v>
      </c>
      <c r="N297" s="189">
        <v>0</v>
      </c>
      <c r="O297" s="189">
        <f t="shared" si="4"/>
        <v>132136280.38</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452252.35</v>
      </c>
      <c r="M299" s="189">
        <v>0</v>
      </c>
      <c r="N299" s="189">
        <v>0</v>
      </c>
      <c r="O299" s="189">
        <f t="shared" si="4"/>
        <v>452252.35</v>
      </c>
    </row>
    <row r="300" spans="1:15" x14ac:dyDescent="0.25">
      <c r="A300" s="221" t="s">
        <v>51</v>
      </c>
      <c r="B300" s="222" t="s">
        <v>22</v>
      </c>
      <c r="C300" s="186">
        <v>15507</v>
      </c>
      <c r="D300" s="187" t="s">
        <v>301</v>
      </c>
      <c r="E300" s="237">
        <v>93543932.918645352</v>
      </c>
      <c r="F300" s="189">
        <v>0</v>
      </c>
      <c r="G300" s="189">
        <v>0</v>
      </c>
      <c r="H300" s="189">
        <v>58403452.579999998</v>
      </c>
      <c r="I300" s="189">
        <v>0</v>
      </c>
      <c r="J300" s="189">
        <v>0</v>
      </c>
      <c r="K300" s="189">
        <v>0</v>
      </c>
      <c r="L300" s="189">
        <v>0</v>
      </c>
      <c r="M300" s="189">
        <v>0</v>
      </c>
      <c r="N300" s="189">
        <v>0</v>
      </c>
      <c r="O300" s="189">
        <f t="shared" si="4"/>
        <v>58403452.579999998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216837.94</v>
      </c>
      <c r="M301" s="189">
        <v>0</v>
      </c>
      <c r="N301" s="189">
        <v>0</v>
      </c>
      <c r="O301" s="264">
        <f t="shared" si="4"/>
        <v>216837.94</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148116358</v>
      </c>
      <c r="H303" s="189">
        <v>0</v>
      </c>
      <c r="I303" s="189">
        <v>0</v>
      </c>
      <c r="J303" s="189">
        <v>0</v>
      </c>
      <c r="K303" s="189">
        <v>0</v>
      </c>
      <c r="L303" s="189">
        <v>27798012.430000003</v>
      </c>
      <c r="M303" s="189">
        <v>0</v>
      </c>
      <c r="N303" s="189">
        <v>0</v>
      </c>
      <c r="O303" s="264">
        <f t="shared" si="4"/>
        <v>175914370.43000001</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70084143.069999993</v>
      </c>
      <c r="I306" s="189">
        <v>0</v>
      </c>
      <c r="J306" s="189">
        <v>0</v>
      </c>
      <c r="K306" s="189">
        <v>0</v>
      </c>
      <c r="L306" s="189">
        <v>2542472.88</v>
      </c>
      <c r="M306" s="189">
        <v>0</v>
      </c>
      <c r="N306" s="189">
        <v>0</v>
      </c>
      <c r="O306" s="264">
        <f t="shared" si="4"/>
        <v>72626615.949999988</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14936890.240000006</v>
      </c>
      <c r="H308" s="189">
        <v>0</v>
      </c>
      <c r="I308" s="189">
        <v>177048470.73000002</v>
      </c>
      <c r="J308" s="189">
        <v>0</v>
      </c>
      <c r="K308" s="189">
        <v>0</v>
      </c>
      <c r="L308" s="189">
        <v>2728992.9100000011</v>
      </c>
      <c r="M308" s="189">
        <v>0</v>
      </c>
      <c r="N308" s="189">
        <v>0</v>
      </c>
      <c r="O308" s="264">
        <f t="shared" si="4"/>
        <v>194714353.88000003</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10123140.479999999</v>
      </c>
      <c r="M309" s="189">
        <v>0</v>
      </c>
      <c r="N309" s="189">
        <v>0</v>
      </c>
      <c r="O309" s="264">
        <f t="shared" si="4"/>
        <v>16223727.249999998</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21201392.519999992</v>
      </c>
      <c r="M311" s="189">
        <v>0</v>
      </c>
      <c r="N311" s="189">
        <v>0</v>
      </c>
      <c r="O311" s="189">
        <f t="shared" si="4"/>
        <v>21201392.519999992</v>
      </c>
    </row>
    <row r="312" spans="1:15" x14ac:dyDescent="0.25">
      <c r="A312" s="221" t="s">
        <v>51</v>
      </c>
      <c r="B312" s="222" t="s">
        <v>22</v>
      </c>
      <c r="C312" s="186">
        <v>15580</v>
      </c>
      <c r="D312" s="187" t="s">
        <v>313</v>
      </c>
      <c r="E312" s="237">
        <v>112238195.77205107</v>
      </c>
      <c r="F312" s="189">
        <v>0</v>
      </c>
      <c r="G312" s="189">
        <v>0</v>
      </c>
      <c r="H312" s="189">
        <v>70084143.060000002</v>
      </c>
      <c r="I312" s="189">
        <v>0</v>
      </c>
      <c r="J312" s="189">
        <v>0</v>
      </c>
      <c r="K312" s="189">
        <v>0</v>
      </c>
      <c r="L312" s="189">
        <v>0</v>
      </c>
      <c r="M312" s="189">
        <v>0</v>
      </c>
      <c r="N312" s="189">
        <v>0</v>
      </c>
      <c r="O312" s="189">
        <f t="shared" si="4"/>
        <v>70084143.060000002</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147244.26000000004</v>
      </c>
      <c r="M313" s="189">
        <v>0</v>
      </c>
      <c r="N313" s="189">
        <v>0</v>
      </c>
      <c r="O313" s="189">
        <f t="shared" si="4"/>
        <v>147244.26000000004</v>
      </c>
    </row>
    <row r="314" spans="1:15" x14ac:dyDescent="0.25">
      <c r="A314" s="221" t="s">
        <v>51</v>
      </c>
      <c r="B314" s="222" t="s">
        <v>22</v>
      </c>
      <c r="C314" s="186">
        <v>15600</v>
      </c>
      <c r="D314" s="187" t="s">
        <v>315</v>
      </c>
      <c r="E314" s="237">
        <v>100194330.0381715</v>
      </c>
      <c r="F314" s="189">
        <v>0</v>
      </c>
      <c r="G314" s="189">
        <v>278935222.53000009</v>
      </c>
      <c r="H314" s="189">
        <v>0</v>
      </c>
      <c r="I314" s="189">
        <v>0</v>
      </c>
      <c r="J314" s="189">
        <v>0</v>
      </c>
      <c r="K314" s="189">
        <v>0</v>
      </c>
      <c r="L314" s="189">
        <v>2695</v>
      </c>
      <c r="M314" s="189">
        <v>0</v>
      </c>
      <c r="N314" s="189">
        <v>0</v>
      </c>
      <c r="O314" s="189">
        <f t="shared" si="4"/>
        <v>278937917.53000009</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125936.81999999999</v>
      </c>
      <c r="M317" s="189">
        <v>0</v>
      </c>
      <c r="N317" s="189">
        <v>0</v>
      </c>
      <c r="O317" s="189">
        <f t="shared" si="4"/>
        <v>125936.81999999999</v>
      </c>
    </row>
    <row r="318" spans="1:15" x14ac:dyDescent="0.25">
      <c r="A318" s="221" t="s">
        <v>51</v>
      </c>
      <c r="B318" s="222" t="s">
        <v>22</v>
      </c>
      <c r="C318" s="186">
        <v>15646</v>
      </c>
      <c r="D318" s="187" t="s">
        <v>319</v>
      </c>
      <c r="E318" s="237">
        <v>209465066.7924017</v>
      </c>
      <c r="F318" s="189">
        <v>0</v>
      </c>
      <c r="G318" s="189">
        <v>627832871.33999979</v>
      </c>
      <c r="H318" s="189">
        <v>0</v>
      </c>
      <c r="I318" s="189">
        <v>0</v>
      </c>
      <c r="J318" s="189">
        <v>0</v>
      </c>
      <c r="K318" s="189">
        <v>0</v>
      </c>
      <c r="L318" s="189">
        <v>7452579.6799999997</v>
      </c>
      <c r="M318" s="189">
        <v>0</v>
      </c>
      <c r="N318" s="189">
        <v>0</v>
      </c>
      <c r="O318" s="189">
        <f t="shared" si="4"/>
        <v>635285451.01999974</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72343233.020000026</v>
      </c>
      <c r="H322" s="189">
        <v>0</v>
      </c>
      <c r="I322" s="189">
        <v>0</v>
      </c>
      <c r="J322" s="189">
        <v>0</v>
      </c>
      <c r="K322" s="189">
        <v>0</v>
      </c>
      <c r="L322" s="189">
        <v>0</v>
      </c>
      <c r="M322" s="189">
        <v>0</v>
      </c>
      <c r="N322" s="189">
        <v>0</v>
      </c>
      <c r="O322" s="264">
        <f t="shared" si="4"/>
        <v>72343233.020000026</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70084143.060000002</v>
      </c>
      <c r="I324" s="189">
        <v>0</v>
      </c>
      <c r="J324" s="189">
        <v>0</v>
      </c>
      <c r="K324" s="189">
        <v>0</v>
      </c>
      <c r="L324" s="189">
        <v>0</v>
      </c>
      <c r="M324" s="189">
        <v>0</v>
      </c>
      <c r="N324" s="189">
        <v>0</v>
      </c>
      <c r="O324" s="264">
        <f t="shared" si="4"/>
        <v>70084143.060000002</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39688606.369999997</v>
      </c>
      <c r="H329" s="189">
        <v>0</v>
      </c>
      <c r="I329" s="189">
        <v>5798817.5199999996</v>
      </c>
      <c r="J329" s="189">
        <v>0</v>
      </c>
      <c r="K329" s="189">
        <v>0</v>
      </c>
      <c r="L329" s="189">
        <v>0</v>
      </c>
      <c r="M329" s="189">
        <v>0</v>
      </c>
      <c r="N329" s="189">
        <v>0</v>
      </c>
      <c r="O329" s="264">
        <f t="shared" si="4"/>
        <v>45487423.890000001</v>
      </c>
    </row>
    <row r="330" spans="1:15" x14ac:dyDescent="0.25">
      <c r="A330" s="255" t="s">
        <v>51</v>
      </c>
      <c r="B330" s="258" t="s">
        <v>22</v>
      </c>
      <c r="C330" s="256">
        <v>15723</v>
      </c>
      <c r="D330" s="259" t="s">
        <v>331</v>
      </c>
      <c r="E330" s="237">
        <v>40143104.216214724</v>
      </c>
      <c r="F330" s="189">
        <v>0</v>
      </c>
      <c r="G330" s="189">
        <v>180382886.86999997</v>
      </c>
      <c r="H330" s="189">
        <v>0</v>
      </c>
      <c r="I330" s="189">
        <v>5798817.5199999996</v>
      </c>
      <c r="J330" s="189">
        <v>0</v>
      </c>
      <c r="K330" s="189">
        <v>0</v>
      </c>
      <c r="L330" s="189">
        <v>0</v>
      </c>
      <c r="M330" s="189">
        <v>0</v>
      </c>
      <c r="N330" s="189">
        <v>0</v>
      </c>
      <c r="O330" s="264">
        <f t="shared" si="4"/>
        <v>186181704.38999999</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505427618.61000013</v>
      </c>
      <c r="H333" s="189">
        <v>0</v>
      </c>
      <c r="I333" s="189">
        <v>0</v>
      </c>
      <c r="J333" s="189">
        <v>0</v>
      </c>
      <c r="K333" s="189">
        <v>0</v>
      </c>
      <c r="L333" s="189">
        <v>0</v>
      </c>
      <c r="M333" s="189">
        <v>0</v>
      </c>
      <c r="N333" s="189">
        <v>0</v>
      </c>
      <c r="O333" s="189">
        <f t="shared" si="5"/>
        <v>505427618.61000013</v>
      </c>
    </row>
    <row r="334" spans="1:15" x14ac:dyDescent="0.25">
      <c r="A334" s="221" t="s">
        <v>51</v>
      </c>
      <c r="B334" s="222" t="s">
        <v>22</v>
      </c>
      <c r="C334" s="186">
        <v>15757</v>
      </c>
      <c r="D334" s="187" t="s">
        <v>335</v>
      </c>
      <c r="E334" s="237">
        <v>173174641.29741573</v>
      </c>
      <c r="F334" s="189">
        <v>0</v>
      </c>
      <c r="G334" s="189">
        <v>559244540.54000008</v>
      </c>
      <c r="H334" s="189">
        <v>0</v>
      </c>
      <c r="I334" s="189">
        <v>0</v>
      </c>
      <c r="J334" s="189">
        <v>0</v>
      </c>
      <c r="K334" s="189">
        <v>0</v>
      </c>
      <c r="L334" s="189">
        <v>0</v>
      </c>
      <c r="M334" s="189">
        <v>0</v>
      </c>
      <c r="N334" s="189">
        <v>0</v>
      </c>
      <c r="O334" s="189">
        <f t="shared" si="5"/>
        <v>559244540.54000008</v>
      </c>
    </row>
    <row r="335" spans="1:15" x14ac:dyDescent="0.25">
      <c r="A335" s="221" t="s">
        <v>51</v>
      </c>
      <c r="B335" s="222" t="s">
        <v>22</v>
      </c>
      <c r="C335" s="186">
        <v>15759</v>
      </c>
      <c r="D335" s="187" t="s">
        <v>336</v>
      </c>
      <c r="E335" s="237">
        <v>132438945.45812193</v>
      </c>
      <c r="F335" s="189">
        <v>0</v>
      </c>
      <c r="G335" s="189">
        <v>124473469.26000001</v>
      </c>
      <c r="H335" s="189">
        <v>0</v>
      </c>
      <c r="I335" s="189">
        <v>98579897.799999997</v>
      </c>
      <c r="J335" s="189">
        <v>0</v>
      </c>
      <c r="K335" s="189">
        <v>0</v>
      </c>
      <c r="L335" s="189">
        <v>26106154.04999999</v>
      </c>
      <c r="M335" s="189">
        <v>0</v>
      </c>
      <c r="N335" s="189">
        <v>0</v>
      </c>
      <c r="O335" s="189">
        <f t="shared" si="5"/>
        <v>249159521.10999998</v>
      </c>
    </row>
    <row r="336" spans="1:15" x14ac:dyDescent="0.25">
      <c r="A336" s="221" t="s">
        <v>51</v>
      </c>
      <c r="B336" s="222" t="s">
        <v>22</v>
      </c>
      <c r="C336" s="186">
        <v>15761</v>
      </c>
      <c r="D336" s="187" t="s">
        <v>337</v>
      </c>
      <c r="E336" s="237">
        <v>56182831.663702652</v>
      </c>
      <c r="F336" s="189">
        <v>0</v>
      </c>
      <c r="G336" s="189">
        <v>0</v>
      </c>
      <c r="H336" s="189">
        <v>35042071.650000006</v>
      </c>
      <c r="I336" s="189">
        <v>0</v>
      </c>
      <c r="J336" s="189">
        <v>0</v>
      </c>
      <c r="K336" s="189">
        <v>0</v>
      </c>
      <c r="L336" s="189">
        <v>2146905.5500000003</v>
      </c>
      <c r="M336" s="189">
        <v>0</v>
      </c>
      <c r="N336" s="189">
        <v>0</v>
      </c>
      <c r="O336" s="189">
        <f t="shared" si="5"/>
        <v>37188977.200000003</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300238.95999999996</v>
      </c>
      <c r="M337" s="189">
        <v>0</v>
      </c>
      <c r="N337" s="189">
        <v>0</v>
      </c>
      <c r="O337" s="189">
        <f t="shared" si="5"/>
        <v>300238.95999999996</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2068500.15</v>
      </c>
      <c r="M338" s="189">
        <v>0</v>
      </c>
      <c r="N338" s="189">
        <v>0</v>
      </c>
      <c r="O338" s="189">
        <f t="shared" si="5"/>
        <v>2181440.09</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117990.46</v>
      </c>
      <c r="M339" s="189">
        <v>0</v>
      </c>
      <c r="N339" s="189">
        <v>0</v>
      </c>
      <c r="O339" s="189">
        <f t="shared" si="5"/>
        <v>117990.46</v>
      </c>
    </row>
    <row r="340" spans="1:15" x14ac:dyDescent="0.25">
      <c r="A340" s="221" t="s">
        <v>51</v>
      </c>
      <c r="B340" s="222" t="s">
        <v>22</v>
      </c>
      <c r="C340" s="186">
        <v>15774</v>
      </c>
      <c r="D340" s="187" t="s">
        <v>341</v>
      </c>
      <c r="E340" s="237">
        <v>254978.2628931849</v>
      </c>
      <c r="F340" s="189">
        <v>0</v>
      </c>
      <c r="G340" s="189">
        <v>803394.52</v>
      </c>
      <c r="H340" s="189">
        <v>0</v>
      </c>
      <c r="I340" s="189">
        <v>0</v>
      </c>
      <c r="J340" s="189">
        <v>0</v>
      </c>
      <c r="K340" s="189">
        <v>0</v>
      </c>
      <c r="L340" s="189">
        <v>0</v>
      </c>
      <c r="M340" s="189">
        <v>0</v>
      </c>
      <c r="N340" s="189">
        <v>0</v>
      </c>
      <c r="O340" s="189">
        <f t="shared" si="5"/>
        <v>803394.52</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459379.01</v>
      </c>
      <c r="M342" s="189">
        <v>0</v>
      </c>
      <c r="N342" s="189">
        <v>0</v>
      </c>
      <c r="O342" s="264">
        <f t="shared" si="5"/>
        <v>459379.01</v>
      </c>
    </row>
    <row r="343" spans="1:15" x14ac:dyDescent="0.25">
      <c r="A343" s="255" t="s">
        <v>51</v>
      </c>
      <c r="B343" s="258" t="s">
        <v>22</v>
      </c>
      <c r="C343" s="256">
        <v>15790</v>
      </c>
      <c r="D343" s="259" t="s">
        <v>344</v>
      </c>
      <c r="E343" s="237">
        <v>73536431.756868064</v>
      </c>
      <c r="F343" s="189">
        <v>0</v>
      </c>
      <c r="G343" s="189">
        <v>151335988.38999999</v>
      </c>
      <c r="H343" s="189">
        <v>0</v>
      </c>
      <c r="I343" s="189">
        <v>5798817.5199999996</v>
      </c>
      <c r="J343" s="189">
        <v>0</v>
      </c>
      <c r="K343" s="189">
        <v>0</v>
      </c>
      <c r="L343" s="189">
        <v>530164.65</v>
      </c>
      <c r="M343" s="189">
        <v>0</v>
      </c>
      <c r="N343" s="189">
        <v>0</v>
      </c>
      <c r="O343" s="264">
        <f t="shared" si="5"/>
        <v>157664970.56</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30077428.36999999</v>
      </c>
      <c r="G346" s="189">
        <v>0</v>
      </c>
      <c r="H346" s="189">
        <v>0</v>
      </c>
      <c r="I346" s="189">
        <v>5798817.5199999996</v>
      </c>
      <c r="J346" s="189">
        <v>0</v>
      </c>
      <c r="K346" s="189">
        <v>0</v>
      </c>
      <c r="L346" s="189">
        <v>0</v>
      </c>
      <c r="M346" s="189">
        <v>0</v>
      </c>
      <c r="N346" s="189">
        <v>0</v>
      </c>
      <c r="O346" s="264">
        <f t="shared" si="5"/>
        <v>35876245.889999986</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111958233.12000003</v>
      </c>
      <c r="H351" s="189">
        <v>0</v>
      </c>
      <c r="I351" s="189">
        <v>5798817.5199999996</v>
      </c>
      <c r="J351" s="189">
        <v>0</v>
      </c>
      <c r="K351" s="189">
        <v>0</v>
      </c>
      <c r="L351" s="189">
        <v>561289.90000000014</v>
      </c>
      <c r="M351" s="189">
        <v>0</v>
      </c>
      <c r="N351" s="189">
        <v>0</v>
      </c>
      <c r="O351" s="189">
        <f t="shared" si="5"/>
        <v>118318340.54000004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35042071.550000004</v>
      </c>
      <c r="I353" s="189">
        <v>0</v>
      </c>
      <c r="J353" s="189">
        <v>0</v>
      </c>
      <c r="K353" s="189">
        <v>0</v>
      </c>
      <c r="L353" s="189">
        <v>1650.71</v>
      </c>
      <c r="M353" s="189">
        <v>0</v>
      </c>
      <c r="N353" s="189">
        <v>0</v>
      </c>
      <c r="O353" s="189">
        <f t="shared" si="5"/>
        <v>35043722.260000005</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20935060.929999996</v>
      </c>
      <c r="H355" s="189">
        <v>0</v>
      </c>
      <c r="I355" s="189">
        <v>0</v>
      </c>
      <c r="J355" s="189">
        <v>0</v>
      </c>
      <c r="K355" s="189">
        <v>0</v>
      </c>
      <c r="L355" s="189">
        <v>35861.72</v>
      </c>
      <c r="M355" s="189">
        <v>0</v>
      </c>
      <c r="N355" s="189">
        <v>0</v>
      </c>
      <c r="O355" s="189">
        <f t="shared" si="5"/>
        <v>20970922.649999995</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14294900.129999999</v>
      </c>
      <c r="H357" s="189">
        <v>0</v>
      </c>
      <c r="I357" s="189">
        <v>0</v>
      </c>
      <c r="J357" s="189">
        <v>0</v>
      </c>
      <c r="K357" s="189">
        <v>0</v>
      </c>
      <c r="L357" s="189">
        <v>35715.130000000005</v>
      </c>
      <c r="M357" s="189">
        <v>0</v>
      </c>
      <c r="N357" s="189">
        <v>0</v>
      </c>
      <c r="O357" s="189">
        <f t="shared" si="5"/>
        <v>14330615.26</v>
      </c>
    </row>
    <row r="358" spans="1:15" x14ac:dyDescent="0.25">
      <c r="A358" s="221" t="s">
        <v>51</v>
      </c>
      <c r="B358" s="222" t="s">
        <v>22</v>
      </c>
      <c r="C358" s="186">
        <v>15861</v>
      </c>
      <c r="D358" s="187" t="s">
        <v>359</v>
      </c>
      <c r="E358" s="237">
        <v>4611397.37705178</v>
      </c>
      <c r="F358" s="189">
        <v>0</v>
      </c>
      <c r="G358" s="189">
        <v>1404268.3800000001</v>
      </c>
      <c r="H358" s="189">
        <v>0</v>
      </c>
      <c r="I358" s="189">
        <v>0</v>
      </c>
      <c r="J358" s="189">
        <v>0</v>
      </c>
      <c r="K358" s="189">
        <v>0</v>
      </c>
      <c r="L358" s="189">
        <v>49704.829999999994</v>
      </c>
      <c r="M358" s="189">
        <v>0</v>
      </c>
      <c r="N358" s="189">
        <v>0</v>
      </c>
      <c r="O358" s="189">
        <f t="shared" si="5"/>
        <v>1453973.2100000002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290984145.03000003</v>
      </c>
      <c r="K361" s="189">
        <v>0</v>
      </c>
      <c r="L361" s="189">
        <v>8307033.070000004</v>
      </c>
      <c r="M361" s="189">
        <v>0</v>
      </c>
      <c r="N361" s="189">
        <v>0</v>
      </c>
      <c r="O361" s="264">
        <f t="shared" si="5"/>
        <v>299291178.10000002</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2885217.11</v>
      </c>
      <c r="M363" s="189">
        <v>0</v>
      </c>
      <c r="N363" s="189">
        <v>0</v>
      </c>
      <c r="O363" s="264">
        <f t="shared" si="5"/>
        <v>2885217.11</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2426909.62</v>
      </c>
      <c r="M365" s="189">
        <v>0</v>
      </c>
      <c r="N365" s="189">
        <v>0</v>
      </c>
      <c r="O365" s="264">
        <f t="shared" si="5"/>
        <v>2426909.62</v>
      </c>
    </row>
    <row r="366" spans="1:15" x14ac:dyDescent="0.25">
      <c r="A366" s="255" t="s">
        <v>51</v>
      </c>
      <c r="B366" s="258" t="s">
        <v>23</v>
      </c>
      <c r="C366" s="256">
        <v>17174</v>
      </c>
      <c r="D366" s="259" t="s">
        <v>367</v>
      </c>
      <c r="E366" s="237">
        <v>21998825.952829733</v>
      </c>
      <c r="F366" s="189">
        <v>0</v>
      </c>
      <c r="G366" s="189">
        <v>0</v>
      </c>
      <c r="H366" s="189">
        <v>0</v>
      </c>
      <c r="I366" s="189">
        <v>0</v>
      </c>
      <c r="J366" s="189">
        <v>167865717.86000001</v>
      </c>
      <c r="K366" s="189">
        <v>0</v>
      </c>
      <c r="L366" s="189">
        <v>8500976.3999999985</v>
      </c>
      <c r="M366" s="189">
        <v>0</v>
      </c>
      <c r="N366" s="189">
        <v>0</v>
      </c>
      <c r="O366" s="264">
        <f t="shared" si="5"/>
        <v>176366694.26000002</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19212089.809999999</v>
      </c>
      <c r="K368" s="189">
        <v>0</v>
      </c>
      <c r="L368" s="189">
        <v>12685374.850000001</v>
      </c>
      <c r="M368" s="189">
        <v>0</v>
      </c>
      <c r="N368" s="189">
        <v>0</v>
      </c>
      <c r="O368" s="264">
        <f t="shared" si="5"/>
        <v>31897464.66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291883.01000000007</v>
      </c>
      <c r="M369" s="189">
        <v>0</v>
      </c>
      <c r="N369" s="189">
        <v>0</v>
      </c>
      <c r="O369" s="264">
        <f t="shared" si="5"/>
        <v>291883.01000000007</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1012084857.1999999</v>
      </c>
      <c r="K371" s="189">
        <v>0</v>
      </c>
      <c r="L371" s="189">
        <v>0</v>
      </c>
      <c r="M371" s="189">
        <v>0</v>
      </c>
      <c r="N371" s="189">
        <v>0</v>
      </c>
      <c r="O371" s="189">
        <f t="shared" si="5"/>
        <v>1012084857.1999999</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0</v>
      </c>
      <c r="K374" s="189">
        <v>0</v>
      </c>
      <c r="L374" s="189">
        <v>2002056.1599999997</v>
      </c>
      <c r="M374" s="189">
        <v>0</v>
      </c>
      <c r="N374" s="189">
        <v>0</v>
      </c>
      <c r="O374" s="189">
        <f t="shared" si="5"/>
        <v>2034851.3799999997</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0</v>
      </c>
      <c r="K377" s="189">
        <v>0</v>
      </c>
      <c r="L377" s="189">
        <v>378688.68000000005</v>
      </c>
      <c r="M377" s="189">
        <v>0</v>
      </c>
      <c r="N377" s="189">
        <v>0</v>
      </c>
      <c r="O377" s="189">
        <f t="shared" si="5"/>
        <v>378688.68000000005</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298236.36</v>
      </c>
      <c r="K379" s="189">
        <v>0</v>
      </c>
      <c r="L379" s="189">
        <v>0</v>
      </c>
      <c r="M379" s="189">
        <v>0</v>
      </c>
      <c r="N379" s="189">
        <v>0</v>
      </c>
      <c r="O379" s="189">
        <f t="shared" si="5"/>
        <v>298236.36</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9725750.4199999981</v>
      </c>
      <c r="M383" s="189">
        <v>0</v>
      </c>
      <c r="N383" s="189">
        <v>0</v>
      </c>
      <c r="O383" s="264">
        <f t="shared" si="5"/>
        <v>9725750.4199999981</v>
      </c>
    </row>
    <row r="384" spans="1:15" x14ac:dyDescent="0.25">
      <c r="A384" s="255" t="s">
        <v>51</v>
      </c>
      <c r="B384" s="258" t="s">
        <v>23</v>
      </c>
      <c r="C384" s="256">
        <v>17777</v>
      </c>
      <c r="D384" s="259" t="s">
        <v>384</v>
      </c>
      <c r="E384" s="237">
        <v>6330383.9644639697</v>
      </c>
      <c r="F384" s="189">
        <v>0</v>
      </c>
      <c r="G384" s="189">
        <v>0</v>
      </c>
      <c r="H384" s="189">
        <v>0</v>
      </c>
      <c r="I384" s="189">
        <v>0</v>
      </c>
      <c r="J384" s="189">
        <v>22015053.300000004</v>
      </c>
      <c r="K384" s="189">
        <v>0</v>
      </c>
      <c r="L384" s="189">
        <v>1819284.71</v>
      </c>
      <c r="M384" s="189">
        <v>0</v>
      </c>
      <c r="N384" s="189">
        <v>0</v>
      </c>
      <c r="O384" s="264">
        <f t="shared" si="5"/>
        <v>23834338.010000005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2799698.52</v>
      </c>
      <c r="K385" s="189">
        <v>0</v>
      </c>
      <c r="L385" s="189">
        <v>25190240.049999997</v>
      </c>
      <c r="M385" s="189">
        <v>0</v>
      </c>
      <c r="N385" s="189">
        <v>0</v>
      </c>
      <c r="O385" s="264">
        <f t="shared" si="5"/>
        <v>28506126.779999997</v>
      </c>
    </row>
    <row r="386" spans="1:15" x14ac:dyDescent="0.25">
      <c r="A386" s="255" t="s">
        <v>51</v>
      </c>
      <c r="B386" s="258" t="s">
        <v>23</v>
      </c>
      <c r="C386" s="256">
        <v>17873</v>
      </c>
      <c r="D386" s="259" t="s">
        <v>386</v>
      </c>
      <c r="E386" s="237">
        <v>85343.397746458941</v>
      </c>
      <c r="F386" s="189">
        <v>0</v>
      </c>
      <c r="G386" s="189">
        <v>0</v>
      </c>
      <c r="H386" s="189">
        <v>0</v>
      </c>
      <c r="I386" s="189">
        <v>0</v>
      </c>
      <c r="J386" s="189">
        <v>2400058.15</v>
      </c>
      <c r="K386" s="189">
        <v>0</v>
      </c>
      <c r="L386" s="189">
        <v>241361.68</v>
      </c>
      <c r="M386" s="189">
        <v>0</v>
      </c>
      <c r="N386" s="189">
        <v>0</v>
      </c>
      <c r="O386" s="264">
        <f t="shared" si="5"/>
        <v>2641419.83</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7573589.9099999992</v>
      </c>
      <c r="M387" s="189">
        <v>0</v>
      </c>
      <c r="N387" s="189">
        <v>0</v>
      </c>
      <c r="O387" s="264">
        <f t="shared" si="5"/>
        <v>7573589.9099999992</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2775889.8200000003</v>
      </c>
      <c r="M388" s="189">
        <v>0</v>
      </c>
      <c r="N388" s="189">
        <v>0</v>
      </c>
      <c r="O388" s="264">
        <f t="shared" si="5"/>
        <v>2775889.8200000003</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691985.59</v>
      </c>
      <c r="M398" s="189">
        <v>0</v>
      </c>
      <c r="N398" s="189">
        <v>0</v>
      </c>
      <c r="O398" s="189">
        <f t="shared" si="6"/>
        <v>691985.59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4536909.6399999969</v>
      </c>
      <c r="M404" s="189">
        <v>0</v>
      </c>
      <c r="N404" s="189">
        <v>0</v>
      </c>
      <c r="O404" s="264">
        <f t="shared" si="6"/>
        <v>4536909.6399999969</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17731609.48</v>
      </c>
      <c r="H409" s="189">
        <v>0</v>
      </c>
      <c r="I409" s="189">
        <v>0</v>
      </c>
      <c r="J409" s="189">
        <v>154466071.34999999</v>
      </c>
      <c r="K409" s="189">
        <v>0</v>
      </c>
      <c r="L409" s="189">
        <v>536448.23</v>
      </c>
      <c r="M409" s="189">
        <v>0</v>
      </c>
      <c r="N409" s="189">
        <v>0</v>
      </c>
      <c r="O409" s="264">
        <f t="shared" si="6"/>
        <v>172734129.05999997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4430012.3999999994</v>
      </c>
      <c r="M412" s="189">
        <v>0</v>
      </c>
      <c r="N412" s="189">
        <v>0</v>
      </c>
      <c r="O412" s="189">
        <f t="shared" si="6"/>
        <v>4430012.3999999994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180588.68</v>
      </c>
      <c r="H414" s="189">
        <v>0</v>
      </c>
      <c r="I414" s="189">
        <v>0</v>
      </c>
      <c r="J414" s="189">
        <v>60641591.210000016</v>
      </c>
      <c r="K414" s="189">
        <v>0</v>
      </c>
      <c r="L414" s="189">
        <v>309728.90000000002</v>
      </c>
      <c r="M414" s="189">
        <v>0</v>
      </c>
      <c r="N414" s="189">
        <v>0</v>
      </c>
      <c r="O414" s="189">
        <f t="shared" si="6"/>
        <v>61131908.790000014</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6499088.7000000011</v>
      </c>
      <c r="M416" s="189">
        <v>0</v>
      </c>
      <c r="N416" s="189">
        <v>0</v>
      </c>
      <c r="O416" s="189">
        <f t="shared" si="6"/>
        <v>6499088.7000000011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463867.46</v>
      </c>
      <c r="M420" s="189">
        <v>0</v>
      </c>
      <c r="N420" s="189">
        <v>0</v>
      </c>
      <c r="O420" s="189">
        <f t="shared" si="6"/>
        <v>12806845.4</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2484222.7899999996</v>
      </c>
      <c r="M424" s="189">
        <v>0</v>
      </c>
      <c r="N424" s="189">
        <v>0</v>
      </c>
      <c r="O424" s="264">
        <f t="shared" si="6"/>
        <v>2484222.7899999996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1171726.5100000002</v>
      </c>
      <c r="M428" s="189">
        <v>0</v>
      </c>
      <c r="N428" s="189">
        <v>0</v>
      </c>
      <c r="O428" s="264">
        <f t="shared" si="6"/>
        <v>10973371.51</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2262951.8499999996</v>
      </c>
      <c r="M431" s="189">
        <v>0</v>
      </c>
      <c r="N431" s="189">
        <v>0</v>
      </c>
      <c r="O431" s="189">
        <f t="shared" si="6"/>
        <v>2262951.8499999996</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3156247.5700000003</v>
      </c>
      <c r="M435" s="189">
        <v>0</v>
      </c>
      <c r="N435" s="189">
        <v>0</v>
      </c>
      <c r="O435" s="189">
        <f t="shared" si="6"/>
        <v>3156247.5700000003</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369005.87</v>
      </c>
      <c r="H439" s="189">
        <v>0</v>
      </c>
      <c r="I439" s="189">
        <v>0</v>
      </c>
      <c r="J439" s="189">
        <v>214481198.53</v>
      </c>
      <c r="K439" s="189">
        <v>0</v>
      </c>
      <c r="L439" s="189">
        <v>0</v>
      </c>
      <c r="M439" s="189">
        <v>0</v>
      </c>
      <c r="N439" s="189">
        <v>0</v>
      </c>
      <c r="O439" s="189">
        <f t="shared" si="6"/>
        <v>214850204.40000001</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357340.09</v>
      </c>
      <c r="M441" s="189">
        <v>0</v>
      </c>
      <c r="N441" s="189">
        <v>0</v>
      </c>
      <c r="O441" s="264">
        <f t="shared" si="6"/>
        <v>357340.09</v>
      </c>
    </row>
    <row r="442" spans="1:15" x14ac:dyDescent="0.25">
      <c r="A442" s="255" t="s">
        <v>51</v>
      </c>
      <c r="B442" s="258" t="s">
        <v>25</v>
      </c>
      <c r="C442" s="256">
        <v>19809</v>
      </c>
      <c r="D442" s="259" t="s">
        <v>435</v>
      </c>
      <c r="E442" s="237">
        <v>249023028.97775483</v>
      </c>
      <c r="F442" s="189">
        <v>0</v>
      </c>
      <c r="G442" s="189">
        <v>0</v>
      </c>
      <c r="H442" s="189">
        <v>0</v>
      </c>
      <c r="I442" s="189">
        <v>0</v>
      </c>
      <c r="J442" s="189">
        <v>152690279.01999998</v>
      </c>
      <c r="K442" s="189">
        <v>0</v>
      </c>
      <c r="L442" s="189">
        <v>0</v>
      </c>
      <c r="M442" s="189">
        <v>0</v>
      </c>
      <c r="N442" s="189">
        <v>0</v>
      </c>
      <c r="O442" s="264">
        <f t="shared" si="6"/>
        <v>152690279.01999998</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447613.35</v>
      </c>
      <c r="M444" s="189">
        <v>0</v>
      </c>
      <c r="N444" s="189">
        <v>0</v>
      </c>
      <c r="O444" s="264">
        <f t="shared" si="6"/>
        <v>447613.35</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5139252.2499999981</v>
      </c>
      <c r="M445" s="189">
        <v>0</v>
      </c>
      <c r="N445" s="189">
        <v>0</v>
      </c>
      <c r="O445" s="264">
        <f t="shared" si="6"/>
        <v>5139252.2499999981</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14559636.049999995</v>
      </c>
      <c r="M446" s="189">
        <v>0</v>
      </c>
      <c r="N446" s="189">
        <v>0</v>
      </c>
      <c r="O446" s="264">
        <f t="shared" si="6"/>
        <v>14594355.069999995</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151648.64000000001</v>
      </c>
      <c r="M447" s="189">
        <v>0</v>
      </c>
      <c r="N447" s="189">
        <v>0</v>
      </c>
      <c r="O447" s="264">
        <f t="shared" si="6"/>
        <v>151648.64000000001</v>
      </c>
    </row>
    <row r="448" spans="1:15" x14ac:dyDescent="0.25">
      <c r="A448" s="255" t="s">
        <v>51</v>
      </c>
      <c r="B448" s="258" t="s">
        <v>26</v>
      </c>
      <c r="C448" s="256">
        <v>20013</v>
      </c>
      <c r="D448" s="259" t="s">
        <v>441</v>
      </c>
      <c r="E448" s="237">
        <v>10361229752.802658</v>
      </c>
      <c r="F448" s="189">
        <v>0</v>
      </c>
      <c r="G448" s="189">
        <v>12613636193.91</v>
      </c>
      <c r="H448" s="189">
        <v>0</v>
      </c>
      <c r="I448" s="189">
        <v>0</v>
      </c>
      <c r="J448" s="189">
        <v>0</v>
      </c>
      <c r="K448" s="189">
        <v>0</v>
      </c>
      <c r="L448" s="189">
        <v>0</v>
      </c>
      <c r="M448" s="189">
        <v>0</v>
      </c>
      <c r="N448" s="189">
        <v>0</v>
      </c>
      <c r="O448" s="264">
        <f t="shared" si="6"/>
        <v>12613636193.91</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33522726135.389992</v>
      </c>
      <c r="H450" s="189">
        <v>0</v>
      </c>
      <c r="I450" s="189">
        <v>0</v>
      </c>
      <c r="J450" s="189">
        <v>0</v>
      </c>
      <c r="K450" s="189">
        <v>0</v>
      </c>
      <c r="L450" s="189">
        <v>3329207.7299999995</v>
      </c>
      <c r="M450" s="189">
        <v>0</v>
      </c>
      <c r="N450" s="189">
        <v>0</v>
      </c>
      <c r="O450" s="264">
        <f t="shared" si="6"/>
        <v>33526055343.119991</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3603462111.3499999</v>
      </c>
      <c r="H453" s="189">
        <v>0</v>
      </c>
      <c r="I453" s="189">
        <v>0</v>
      </c>
      <c r="J453" s="189">
        <v>0</v>
      </c>
      <c r="K453" s="189">
        <v>0</v>
      </c>
      <c r="L453" s="189">
        <v>4620896.2899999982</v>
      </c>
      <c r="M453" s="189">
        <v>0</v>
      </c>
      <c r="N453" s="189">
        <v>0</v>
      </c>
      <c r="O453" s="189">
        <f t="shared" si="6"/>
        <v>3608083007.6399999</v>
      </c>
    </row>
    <row r="454" spans="1:15" x14ac:dyDescent="0.25">
      <c r="A454" s="221" t="s">
        <v>51</v>
      </c>
      <c r="B454" s="222" t="s">
        <v>26</v>
      </c>
      <c r="C454" s="186">
        <v>20228</v>
      </c>
      <c r="D454" s="187" t="s">
        <v>447</v>
      </c>
      <c r="E454" s="237">
        <v>1973017.1246905881</v>
      </c>
      <c r="F454" s="189">
        <v>8679729.0199999996</v>
      </c>
      <c r="G454" s="189">
        <v>0</v>
      </c>
      <c r="H454" s="189">
        <v>0</v>
      </c>
      <c r="I454" s="189">
        <v>0</v>
      </c>
      <c r="J454" s="189">
        <v>0</v>
      </c>
      <c r="K454" s="189">
        <v>0</v>
      </c>
      <c r="L454" s="189">
        <v>3544695.77</v>
      </c>
      <c r="M454" s="189">
        <v>0</v>
      </c>
      <c r="N454" s="189">
        <v>0</v>
      </c>
      <c r="O454" s="189">
        <f t="shared" si="6"/>
        <v>12224424.789999999</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4721668138.0800018</v>
      </c>
      <c r="H456" s="189">
        <v>0</v>
      </c>
      <c r="I456" s="189">
        <v>0</v>
      </c>
      <c r="J456" s="189">
        <v>0</v>
      </c>
      <c r="K456" s="189">
        <v>0</v>
      </c>
      <c r="L456" s="189">
        <v>0</v>
      </c>
      <c r="M456" s="189">
        <v>0</v>
      </c>
      <c r="N456" s="189">
        <v>0</v>
      </c>
      <c r="O456" s="189">
        <f t="shared" si="6"/>
        <v>4721668138.0800018</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35314327012.469994</v>
      </c>
      <c r="H460" s="189">
        <v>0</v>
      </c>
      <c r="I460" s="189">
        <v>0</v>
      </c>
      <c r="J460" s="189">
        <v>0</v>
      </c>
      <c r="K460" s="189">
        <v>0</v>
      </c>
      <c r="L460" s="189">
        <v>662246.32999999996</v>
      </c>
      <c r="M460" s="189">
        <v>0</v>
      </c>
      <c r="N460" s="189">
        <v>0</v>
      </c>
      <c r="O460" s="189">
        <f t="shared" ref="O460:O523" si="7">SUM(F460:N460)</f>
        <v>35314989258.799995</v>
      </c>
    </row>
    <row r="461" spans="1:15" x14ac:dyDescent="0.25">
      <c r="A461" s="255" t="s">
        <v>51</v>
      </c>
      <c r="B461" s="258" t="s">
        <v>26</v>
      </c>
      <c r="C461" s="256">
        <v>20443</v>
      </c>
      <c r="D461" s="259" t="s">
        <v>454</v>
      </c>
      <c r="E461" s="237">
        <v>992716.08339116862</v>
      </c>
      <c r="F461" s="189">
        <v>2787549.18</v>
      </c>
      <c r="G461" s="189">
        <v>0</v>
      </c>
      <c r="H461" s="189">
        <v>0</v>
      </c>
      <c r="I461" s="189">
        <v>0</v>
      </c>
      <c r="J461" s="189">
        <v>0</v>
      </c>
      <c r="K461" s="189">
        <v>0</v>
      </c>
      <c r="L461" s="189">
        <v>0</v>
      </c>
      <c r="M461" s="189">
        <v>0</v>
      </c>
      <c r="N461" s="189">
        <v>0</v>
      </c>
      <c r="O461" s="264">
        <f t="shared" si="7"/>
        <v>2787549.18</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175325.59999999998</v>
      </c>
      <c r="M462" s="189">
        <v>0</v>
      </c>
      <c r="N462" s="189">
        <v>0</v>
      </c>
      <c r="O462" s="264">
        <f t="shared" si="7"/>
        <v>175325.59999999998</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67918.14</v>
      </c>
      <c r="M466" s="189">
        <v>0</v>
      </c>
      <c r="N466" s="189">
        <v>0</v>
      </c>
      <c r="O466" s="264">
        <f t="shared" si="7"/>
        <v>67918.14</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561873.39</v>
      </c>
      <c r="M467" s="189">
        <v>0</v>
      </c>
      <c r="N467" s="189">
        <v>0</v>
      </c>
      <c r="O467" s="264">
        <f t="shared" si="7"/>
        <v>561873.39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6758065.4199999999</v>
      </c>
      <c r="M469" s="189">
        <v>0</v>
      </c>
      <c r="N469" s="189">
        <v>0</v>
      </c>
      <c r="O469" s="264">
        <f t="shared" si="7"/>
        <v>6758065.4199999999</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971430.54</v>
      </c>
      <c r="G471" s="189">
        <v>0</v>
      </c>
      <c r="H471" s="189">
        <v>0</v>
      </c>
      <c r="I471" s="189">
        <v>0</v>
      </c>
      <c r="J471" s="189">
        <v>0</v>
      </c>
      <c r="K471" s="189">
        <v>0</v>
      </c>
      <c r="L471" s="189">
        <v>14128917</v>
      </c>
      <c r="M471" s="189">
        <v>0</v>
      </c>
      <c r="N471" s="189">
        <v>0</v>
      </c>
      <c r="O471" s="189">
        <f t="shared" si="7"/>
        <v>15100347.539999999</v>
      </c>
    </row>
    <row r="472" spans="1:15" x14ac:dyDescent="0.25">
      <c r="A472" s="221" t="s">
        <v>51</v>
      </c>
      <c r="B472" s="222" t="s">
        <v>27</v>
      </c>
      <c r="C472" s="186">
        <v>23068</v>
      </c>
      <c r="D472" s="187" t="s">
        <v>465</v>
      </c>
      <c r="E472" s="237">
        <v>1322250596.9324498</v>
      </c>
      <c r="F472" s="189">
        <v>0</v>
      </c>
      <c r="G472" s="189">
        <v>0</v>
      </c>
      <c r="H472" s="189">
        <v>0</v>
      </c>
      <c r="I472" s="189">
        <v>0</v>
      </c>
      <c r="J472" s="189">
        <v>2387787381.5599999</v>
      </c>
      <c r="K472" s="189">
        <v>1351210302.1499999</v>
      </c>
      <c r="L472" s="189">
        <v>0</v>
      </c>
      <c r="M472" s="189">
        <v>0</v>
      </c>
      <c r="N472" s="189">
        <v>0</v>
      </c>
      <c r="O472" s="189">
        <f t="shared" si="7"/>
        <v>3738997683.71</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8506238.129999999</v>
      </c>
      <c r="M478" s="189">
        <v>0</v>
      </c>
      <c r="N478" s="189">
        <v>0</v>
      </c>
      <c r="O478" s="189">
        <f t="shared" si="7"/>
        <v>8506238.129999999</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1914283.0599999996</v>
      </c>
      <c r="M481" s="189">
        <v>0</v>
      </c>
      <c r="N481" s="189">
        <v>0</v>
      </c>
      <c r="O481" s="264">
        <f t="shared" si="7"/>
        <v>1914283.0599999996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5648919.6399999997</v>
      </c>
      <c r="M486" s="189">
        <v>0</v>
      </c>
      <c r="N486" s="189">
        <v>0</v>
      </c>
      <c r="O486" s="264">
        <f t="shared" si="7"/>
        <v>1356859221.79</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28161.43</v>
      </c>
      <c r="M488" s="189">
        <v>0</v>
      </c>
      <c r="N488" s="189">
        <v>0</v>
      </c>
      <c r="O488" s="264">
        <f t="shared" si="7"/>
        <v>28161.43</v>
      </c>
    </row>
    <row r="489" spans="1:15" x14ac:dyDescent="0.25">
      <c r="A489" s="255" t="s">
        <v>51</v>
      </c>
      <c r="B489" s="258" t="s">
        <v>27</v>
      </c>
      <c r="C489" s="256">
        <v>23580</v>
      </c>
      <c r="D489" s="259" t="s">
        <v>481</v>
      </c>
      <c r="E489" s="237">
        <v>1569246455.6012096</v>
      </c>
      <c r="F489" s="189">
        <v>0</v>
      </c>
      <c r="G489" s="189">
        <v>429065726.86999995</v>
      </c>
      <c r="H489" s="189">
        <v>0</v>
      </c>
      <c r="I489" s="189">
        <v>0</v>
      </c>
      <c r="J489" s="189">
        <v>52872331.689999998</v>
      </c>
      <c r="K489" s="189">
        <v>3036120718.0599999</v>
      </c>
      <c r="L489" s="189">
        <v>0</v>
      </c>
      <c r="M489" s="189">
        <v>0</v>
      </c>
      <c r="N489" s="189">
        <v>0</v>
      </c>
      <c r="O489" s="264">
        <f t="shared" si="7"/>
        <v>3518058776.6199999</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60146303.640000001</v>
      </c>
      <c r="K496" s="189">
        <v>936150575.25000024</v>
      </c>
      <c r="L496" s="189">
        <v>0</v>
      </c>
      <c r="M496" s="189">
        <v>0</v>
      </c>
      <c r="N496" s="189">
        <v>0</v>
      </c>
      <c r="O496" s="189">
        <f t="shared" si="7"/>
        <v>996296878.89000022</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542277.01</v>
      </c>
      <c r="M506" s="189">
        <v>0</v>
      </c>
      <c r="N506" s="189">
        <v>0</v>
      </c>
      <c r="O506" s="264">
        <f t="shared" si="7"/>
        <v>542277.01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17032132.290000007</v>
      </c>
      <c r="M508" s="189">
        <v>0</v>
      </c>
      <c r="N508" s="189">
        <v>0</v>
      </c>
      <c r="O508" s="264">
        <f t="shared" si="7"/>
        <v>17032132.290000007</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8388140.2400000002</v>
      </c>
      <c r="M513" s="189">
        <v>0</v>
      </c>
      <c r="N513" s="189">
        <v>0</v>
      </c>
      <c r="O513" s="189">
        <f t="shared" si="7"/>
        <v>8388140.2400000002</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11728433.849999998</v>
      </c>
      <c r="M516" s="189">
        <v>0</v>
      </c>
      <c r="N516" s="189">
        <v>0</v>
      </c>
      <c r="O516" s="189">
        <f t="shared" si="7"/>
        <v>11728433.849999998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6147648.1899999985</v>
      </c>
      <c r="M519" s="189">
        <v>0</v>
      </c>
      <c r="N519" s="189">
        <v>0</v>
      </c>
      <c r="O519" s="189">
        <f t="shared" si="7"/>
        <v>6147648.1899999985</v>
      </c>
    </row>
    <row r="520" spans="1:15" x14ac:dyDescent="0.25">
      <c r="A520" s="221" t="s">
        <v>51</v>
      </c>
      <c r="B520" s="222" t="s">
        <v>28</v>
      </c>
      <c r="C520" s="186">
        <v>25200</v>
      </c>
      <c r="D520" s="187" t="s">
        <v>511</v>
      </c>
      <c r="E520" s="237">
        <v>32920573.524262637</v>
      </c>
      <c r="F520" s="189">
        <v>0</v>
      </c>
      <c r="G520" s="189">
        <v>43309013.460000008</v>
      </c>
      <c r="H520" s="189">
        <v>0</v>
      </c>
      <c r="I520" s="189">
        <v>0</v>
      </c>
      <c r="J520" s="189">
        <v>0</v>
      </c>
      <c r="K520" s="189">
        <v>0</v>
      </c>
      <c r="L520" s="189">
        <v>18901245.250000004</v>
      </c>
      <c r="M520" s="189">
        <v>0</v>
      </c>
      <c r="N520" s="189">
        <v>0</v>
      </c>
      <c r="O520" s="189">
        <f t="shared" si="7"/>
        <v>62210258.710000008</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871752484.3100003</v>
      </c>
      <c r="H522" s="189">
        <v>0</v>
      </c>
      <c r="I522" s="189">
        <v>0</v>
      </c>
      <c r="J522" s="189">
        <v>0</v>
      </c>
      <c r="K522" s="189">
        <v>0</v>
      </c>
      <c r="L522" s="189">
        <v>8740939.6899999995</v>
      </c>
      <c r="M522" s="189">
        <v>0</v>
      </c>
      <c r="N522" s="189">
        <v>0</v>
      </c>
      <c r="O522" s="264">
        <f t="shared" si="7"/>
        <v>880493424.00000036</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2089198.73</v>
      </c>
      <c r="M525" s="189">
        <v>0</v>
      </c>
      <c r="N525" s="189">
        <v>0</v>
      </c>
      <c r="O525" s="264">
        <f t="shared" si="8"/>
        <v>2089198.73</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35042071.450000003</v>
      </c>
      <c r="I532" s="189">
        <v>0</v>
      </c>
      <c r="J532" s="189">
        <v>0</v>
      </c>
      <c r="K532" s="189">
        <v>0</v>
      </c>
      <c r="L532" s="189">
        <v>0</v>
      </c>
      <c r="M532" s="189">
        <v>0</v>
      </c>
      <c r="N532" s="189">
        <v>0</v>
      </c>
      <c r="O532" s="189">
        <f t="shared" si="8"/>
        <v>35042071.450000003</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2667715.4599999995</v>
      </c>
      <c r="M534" s="189">
        <v>0</v>
      </c>
      <c r="N534" s="189">
        <v>0</v>
      </c>
      <c r="O534" s="189">
        <f t="shared" si="8"/>
        <v>2667715.4599999995</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1483857.1600000001</v>
      </c>
      <c r="M536" s="189">
        <v>0</v>
      </c>
      <c r="N536" s="189">
        <v>9727.5</v>
      </c>
      <c r="O536" s="189">
        <f t="shared" si="8"/>
        <v>1493584.6600000001</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763676723.73000014</v>
      </c>
      <c r="H538" s="189">
        <v>0</v>
      </c>
      <c r="I538" s="189">
        <v>0</v>
      </c>
      <c r="J538" s="189">
        <v>0</v>
      </c>
      <c r="K538" s="189">
        <v>0</v>
      </c>
      <c r="L538" s="189">
        <v>1131386.45</v>
      </c>
      <c r="M538" s="189">
        <v>0</v>
      </c>
      <c r="N538" s="189">
        <v>0</v>
      </c>
      <c r="O538" s="189">
        <f t="shared" si="8"/>
        <v>764808110.18000019</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2335317.88</v>
      </c>
      <c r="M539" s="189">
        <v>0</v>
      </c>
      <c r="N539" s="189">
        <v>0</v>
      </c>
      <c r="O539" s="189">
        <f t="shared" si="8"/>
        <v>2335317.88</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518636.19999999995</v>
      </c>
      <c r="M540" s="189">
        <v>0</v>
      </c>
      <c r="N540" s="189">
        <v>0</v>
      </c>
      <c r="O540" s="189">
        <f t="shared" si="8"/>
        <v>518636.19999999995</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2784422.9799999991</v>
      </c>
      <c r="M541" s="189">
        <v>0</v>
      </c>
      <c r="N541" s="189">
        <v>0</v>
      </c>
      <c r="O541" s="264">
        <f t="shared" si="8"/>
        <v>2784422.9799999991</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2243844.2199999997</v>
      </c>
      <c r="M544" s="189">
        <v>0</v>
      </c>
      <c r="N544" s="189">
        <v>0</v>
      </c>
      <c r="O544" s="264">
        <f t="shared" si="8"/>
        <v>2243844.2199999997</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281375.05</v>
      </c>
      <c r="M546" s="189">
        <v>0</v>
      </c>
      <c r="N546" s="189">
        <v>0</v>
      </c>
      <c r="O546" s="264">
        <f t="shared" si="8"/>
        <v>1339139.58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713283121.02000058</v>
      </c>
      <c r="H553" s="189">
        <v>0</v>
      </c>
      <c r="I553" s="189">
        <v>0</v>
      </c>
      <c r="J553" s="189">
        <v>0</v>
      </c>
      <c r="K553" s="189">
        <v>0</v>
      </c>
      <c r="L553" s="189">
        <v>2540869.6299999994</v>
      </c>
      <c r="M553" s="189">
        <v>0</v>
      </c>
      <c r="N553" s="189">
        <v>0</v>
      </c>
      <c r="O553" s="189">
        <f t="shared" si="8"/>
        <v>715823990.65000057</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44056851.129999988</v>
      </c>
      <c r="M558" s="189">
        <v>0</v>
      </c>
      <c r="N558" s="189">
        <v>0</v>
      </c>
      <c r="O558" s="189">
        <f t="shared" si="8"/>
        <v>44056851.129999988</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2150516.89</v>
      </c>
      <c r="M559" s="189">
        <v>0</v>
      </c>
      <c r="N559" s="189">
        <v>0</v>
      </c>
      <c r="O559" s="189">
        <f t="shared" si="8"/>
        <v>2150516.89</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16121427.169999998</v>
      </c>
      <c r="M560" s="189">
        <v>48981.06</v>
      </c>
      <c r="N560" s="189">
        <v>0</v>
      </c>
      <c r="O560" s="189">
        <f t="shared" si="8"/>
        <v>16194068.099999998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5054549.0500000017</v>
      </c>
      <c r="M561" s="189">
        <v>0</v>
      </c>
      <c r="N561" s="189">
        <v>0</v>
      </c>
      <c r="O561" s="264">
        <f t="shared" si="8"/>
        <v>5054549.0500000017</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599173.73</v>
      </c>
      <c r="M573" s="189">
        <v>0</v>
      </c>
      <c r="N573" s="189">
        <v>0</v>
      </c>
      <c r="O573" s="189">
        <f t="shared" si="8"/>
        <v>599173.73</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4994138.8800000008</v>
      </c>
      <c r="M576" s="189">
        <v>0</v>
      </c>
      <c r="N576" s="189">
        <v>0</v>
      </c>
      <c r="O576" s="189">
        <f t="shared" si="8"/>
        <v>4994138.8800000008</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430357.59</v>
      </c>
      <c r="M580" s="189">
        <v>0</v>
      </c>
      <c r="N580" s="189">
        <v>0</v>
      </c>
      <c r="O580" s="189">
        <f t="shared" si="8"/>
        <v>430357.59</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1132431.4099999999</v>
      </c>
      <c r="M581" s="189">
        <v>0</v>
      </c>
      <c r="N581" s="189">
        <v>0</v>
      </c>
      <c r="O581" s="264">
        <f t="shared" si="8"/>
        <v>1132431.4099999999</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75318.91</v>
      </c>
      <c r="M586" s="189">
        <v>0</v>
      </c>
      <c r="N586" s="189">
        <v>0</v>
      </c>
      <c r="O586" s="264">
        <f t="shared" si="8"/>
        <v>75318.91</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60232588.959999979</v>
      </c>
      <c r="M587" s="189">
        <v>0</v>
      </c>
      <c r="N587" s="189">
        <v>0</v>
      </c>
      <c r="O587" s="264">
        <f t="shared" si="8"/>
        <v>60232588.959999979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796854627.17999947</v>
      </c>
      <c r="H593" s="189">
        <v>0</v>
      </c>
      <c r="I593" s="189">
        <v>0</v>
      </c>
      <c r="J593" s="189">
        <v>0</v>
      </c>
      <c r="K593" s="189">
        <v>0</v>
      </c>
      <c r="L593" s="189">
        <v>4478014.2299999995</v>
      </c>
      <c r="M593" s="189">
        <v>0</v>
      </c>
      <c r="N593" s="189">
        <v>0</v>
      </c>
      <c r="O593" s="189">
        <f t="shared" si="9"/>
        <v>801332641.40999949</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155549345.01999998</v>
      </c>
      <c r="H595" s="189">
        <v>0</v>
      </c>
      <c r="I595" s="189">
        <v>0</v>
      </c>
      <c r="J595" s="189">
        <v>0</v>
      </c>
      <c r="K595" s="189">
        <v>0</v>
      </c>
      <c r="L595" s="189">
        <v>2282818.5100000002</v>
      </c>
      <c r="M595" s="189">
        <v>0</v>
      </c>
      <c r="N595" s="189">
        <v>0</v>
      </c>
      <c r="O595" s="189">
        <f t="shared" si="9"/>
        <v>157832163.52999997</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100715.05</v>
      </c>
      <c r="M598" s="189">
        <v>0</v>
      </c>
      <c r="N598" s="189">
        <v>0</v>
      </c>
      <c r="O598" s="189">
        <f t="shared" si="9"/>
        <v>100715.05</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35042071.450000003</v>
      </c>
      <c r="I603" s="189">
        <v>71066084.590000004</v>
      </c>
      <c r="J603" s="189">
        <v>0</v>
      </c>
      <c r="K603" s="189">
        <v>0</v>
      </c>
      <c r="L603" s="189">
        <v>0</v>
      </c>
      <c r="M603" s="189">
        <v>0</v>
      </c>
      <c r="N603" s="189">
        <v>0</v>
      </c>
      <c r="O603" s="264">
        <f t="shared" si="9"/>
        <v>106108156.04000001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83417.36</v>
      </c>
      <c r="M605" s="189">
        <v>0</v>
      </c>
      <c r="N605" s="189">
        <v>0</v>
      </c>
      <c r="O605" s="264">
        <f t="shared" si="9"/>
        <v>83417.36</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10729517.160000002</v>
      </c>
      <c r="M606" s="189">
        <v>0</v>
      </c>
      <c r="N606" s="189">
        <v>0</v>
      </c>
      <c r="O606" s="264">
        <f t="shared" si="9"/>
        <v>10729517.160000002</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10569545.480000002</v>
      </c>
      <c r="H611" s="189">
        <v>0</v>
      </c>
      <c r="I611" s="189">
        <v>0</v>
      </c>
      <c r="J611" s="189">
        <v>0</v>
      </c>
      <c r="K611" s="189">
        <v>0</v>
      </c>
      <c r="L611" s="189">
        <v>0</v>
      </c>
      <c r="M611" s="189">
        <v>0</v>
      </c>
      <c r="N611" s="189">
        <v>0</v>
      </c>
      <c r="O611" s="189">
        <f t="shared" si="9"/>
        <v>10569545.480000002</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241511.56</v>
      </c>
      <c r="M612" s="189">
        <v>0</v>
      </c>
      <c r="N612" s="189">
        <v>0</v>
      </c>
      <c r="O612" s="189">
        <f t="shared" si="9"/>
        <v>241511.56</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419301784.38</v>
      </c>
      <c r="K617" s="189">
        <v>0</v>
      </c>
      <c r="L617" s="189">
        <v>225832.05000000002</v>
      </c>
      <c r="M617" s="189">
        <v>0</v>
      </c>
      <c r="N617" s="189">
        <v>0</v>
      </c>
      <c r="O617" s="189">
        <f t="shared" si="9"/>
        <v>419527616.43000001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123370784.99000001</v>
      </c>
      <c r="K620" s="189">
        <v>0</v>
      </c>
      <c r="L620" s="189">
        <v>77621.23</v>
      </c>
      <c r="M620" s="189">
        <v>0</v>
      </c>
      <c r="N620" s="189">
        <v>0</v>
      </c>
      <c r="O620" s="189">
        <f t="shared" si="9"/>
        <v>123448406.22000001</v>
      </c>
    </row>
    <row r="621" spans="1:15" x14ac:dyDescent="0.25">
      <c r="A621" s="255" t="s">
        <v>51</v>
      </c>
      <c r="B621" s="258" t="s">
        <v>29</v>
      </c>
      <c r="C621" s="256">
        <v>27073</v>
      </c>
      <c r="D621" s="259" t="s">
        <v>606</v>
      </c>
      <c r="E621" s="237">
        <v>899523160.41262329</v>
      </c>
      <c r="F621" s="189">
        <v>0</v>
      </c>
      <c r="G621" s="189">
        <v>0</v>
      </c>
      <c r="H621" s="189">
        <v>0</v>
      </c>
      <c r="I621" s="189">
        <v>0</v>
      </c>
      <c r="J621" s="189">
        <v>399107054.43000001</v>
      </c>
      <c r="K621" s="189">
        <v>0</v>
      </c>
      <c r="L621" s="189">
        <v>0</v>
      </c>
      <c r="M621" s="189">
        <v>0</v>
      </c>
      <c r="N621" s="189">
        <v>0</v>
      </c>
      <c r="O621" s="264">
        <f t="shared" si="9"/>
        <v>399107054.43000001</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547375231.37000012</v>
      </c>
      <c r="K625" s="189">
        <v>0</v>
      </c>
      <c r="L625" s="189">
        <v>0</v>
      </c>
      <c r="M625" s="189">
        <v>0</v>
      </c>
      <c r="N625" s="189">
        <v>0</v>
      </c>
      <c r="O625" s="264">
        <f t="shared" si="9"/>
        <v>547375231.37000012</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32589572.539999999</v>
      </c>
      <c r="K627" s="189">
        <v>0</v>
      </c>
      <c r="L627" s="189">
        <v>0</v>
      </c>
      <c r="M627" s="189">
        <v>0</v>
      </c>
      <c r="N627" s="189">
        <v>0</v>
      </c>
      <c r="O627" s="264">
        <f t="shared" si="9"/>
        <v>32589572.539999999</v>
      </c>
    </row>
    <row r="628" spans="1:15" x14ac:dyDescent="0.25">
      <c r="A628" s="255" t="s">
        <v>51</v>
      </c>
      <c r="B628" s="258" t="s">
        <v>29</v>
      </c>
      <c r="C628" s="256">
        <v>27205</v>
      </c>
      <c r="D628" s="259" t="s">
        <v>613</v>
      </c>
      <c r="E628" s="237">
        <v>913036626.48426008</v>
      </c>
      <c r="F628" s="189">
        <v>0</v>
      </c>
      <c r="G628" s="189">
        <v>0</v>
      </c>
      <c r="H628" s="189">
        <v>0</v>
      </c>
      <c r="I628" s="189">
        <v>0</v>
      </c>
      <c r="J628" s="189">
        <v>659861271.77999997</v>
      </c>
      <c r="K628" s="189">
        <v>0</v>
      </c>
      <c r="L628" s="189">
        <v>0</v>
      </c>
      <c r="M628" s="189">
        <v>0</v>
      </c>
      <c r="N628" s="189">
        <v>0</v>
      </c>
      <c r="O628" s="264">
        <f t="shared" si="9"/>
        <v>659861271.77999997</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592254005.25</v>
      </c>
      <c r="K631" s="189">
        <v>0</v>
      </c>
      <c r="L631" s="189">
        <v>697881.17</v>
      </c>
      <c r="M631" s="189">
        <v>0</v>
      </c>
      <c r="N631" s="189">
        <v>0</v>
      </c>
      <c r="O631" s="189">
        <f t="shared" si="9"/>
        <v>592951886.41999996</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139859398.84</v>
      </c>
      <c r="K633" s="189">
        <v>0</v>
      </c>
      <c r="L633" s="189">
        <v>0</v>
      </c>
      <c r="M633" s="189">
        <v>0</v>
      </c>
      <c r="N633" s="189">
        <v>0</v>
      </c>
      <c r="O633" s="189">
        <f t="shared" si="9"/>
        <v>139859398.84</v>
      </c>
    </row>
    <row r="634" spans="1:15" x14ac:dyDescent="0.25">
      <c r="A634" s="221" t="s">
        <v>51</v>
      </c>
      <c r="B634" s="222" t="s">
        <v>29</v>
      </c>
      <c r="C634" s="186">
        <v>27425</v>
      </c>
      <c r="D634" s="187" t="s">
        <v>619</v>
      </c>
      <c r="E634" s="237">
        <v>137460913.01863649</v>
      </c>
      <c r="F634" s="189">
        <v>0</v>
      </c>
      <c r="G634" s="189">
        <v>0</v>
      </c>
      <c r="H634" s="189">
        <v>0</v>
      </c>
      <c r="I634" s="189">
        <v>0</v>
      </c>
      <c r="J634" s="189">
        <v>103697678.63000003</v>
      </c>
      <c r="K634" s="189">
        <v>0</v>
      </c>
      <c r="L634" s="189">
        <v>0</v>
      </c>
      <c r="M634" s="189">
        <v>0</v>
      </c>
      <c r="N634" s="189">
        <v>0</v>
      </c>
      <c r="O634" s="189">
        <f t="shared" si="9"/>
        <v>103697678.63000003</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37953845.440000005</v>
      </c>
      <c r="K636" s="189">
        <v>0</v>
      </c>
      <c r="L636" s="189">
        <v>0</v>
      </c>
      <c r="M636" s="189">
        <v>0</v>
      </c>
      <c r="N636" s="189">
        <v>0</v>
      </c>
      <c r="O636" s="189">
        <f t="shared" si="9"/>
        <v>37953845.440000005</v>
      </c>
    </row>
    <row r="637" spans="1:15" x14ac:dyDescent="0.25">
      <c r="A637" s="221" t="s">
        <v>51</v>
      </c>
      <c r="B637" s="222" t="s">
        <v>29</v>
      </c>
      <c r="C637" s="186">
        <v>27491</v>
      </c>
      <c r="D637" s="187" t="s">
        <v>622</v>
      </c>
      <c r="E637" s="237">
        <v>264513045.54333675</v>
      </c>
      <c r="F637" s="189">
        <v>0</v>
      </c>
      <c r="G637" s="189">
        <v>0</v>
      </c>
      <c r="H637" s="189">
        <v>0</v>
      </c>
      <c r="I637" s="189">
        <v>0</v>
      </c>
      <c r="J637" s="189">
        <v>82836215.129999995</v>
      </c>
      <c r="K637" s="189">
        <v>0</v>
      </c>
      <c r="L637" s="189">
        <v>0</v>
      </c>
      <c r="M637" s="189">
        <v>0</v>
      </c>
      <c r="N637" s="189">
        <v>0</v>
      </c>
      <c r="O637" s="189">
        <f t="shared" si="9"/>
        <v>82836215.129999995</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12244815.759999998</v>
      </c>
      <c r="K639" s="189">
        <v>0</v>
      </c>
      <c r="L639" s="189">
        <v>0</v>
      </c>
      <c r="M639" s="189">
        <v>0</v>
      </c>
      <c r="N639" s="189">
        <v>0</v>
      </c>
      <c r="O639" s="189">
        <f t="shared" si="9"/>
        <v>12244815.759999998</v>
      </c>
    </row>
    <row r="640" spans="1:15" x14ac:dyDescent="0.25">
      <c r="A640" s="221" t="s">
        <v>51</v>
      </c>
      <c r="B640" s="222" t="s">
        <v>29</v>
      </c>
      <c r="C640" s="186">
        <v>27600</v>
      </c>
      <c r="D640" s="187" t="s">
        <v>625</v>
      </c>
      <c r="E640" s="237">
        <v>157330169.03516912</v>
      </c>
      <c r="F640" s="189">
        <v>0</v>
      </c>
      <c r="G640" s="189">
        <v>0</v>
      </c>
      <c r="H640" s="189">
        <v>0</v>
      </c>
      <c r="I640" s="189">
        <v>0</v>
      </c>
      <c r="J640" s="189">
        <v>94426452.719999999</v>
      </c>
      <c r="K640" s="189">
        <v>0</v>
      </c>
      <c r="L640" s="189">
        <v>0</v>
      </c>
      <c r="M640" s="189">
        <v>0</v>
      </c>
      <c r="N640" s="189">
        <v>0</v>
      </c>
      <c r="O640" s="189">
        <f t="shared" si="9"/>
        <v>94426452.719999999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6365119.9200000018</v>
      </c>
      <c r="K643" s="189">
        <v>0</v>
      </c>
      <c r="L643" s="189">
        <v>0</v>
      </c>
      <c r="M643" s="189">
        <v>0</v>
      </c>
      <c r="N643" s="189">
        <v>0</v>
      </c>
      <c r="O643" s="264">
        <f t="shared" si="9"/>
        <v>6365119.9200000018</v>
      </c>
    </row>
    <row r="644" spans="1:15" x14ac:dyDescent="0.25">
      <c r="A644" s="255" t="s">
        <v>51</v>
      </c>
      <c r="B644" s="258" t="s">
        <v>29</v>
      </c>
      <c r="C644" s="256">
        <v>27787</v>
      </c>
      <c r="D644" s="259" t="s">
        <v>628</v>
      </c>
      <c r="E644" s="237">
        <v>545860416.66570997</v>
      </c>
      <c r="F644" s="189">
        <v>0</v>
      </c>
      <c r="G644" s="189">
        <v>0</v>
      </c>
      <c r="H644" s="189">
        <v>0</v>
      </c>
      <c r="I644" s="189">
        <v>0</v>
      </c>
      <c r="J644" s="189">
        <v>80350443.959999979</v>
      </c>
      <c r="K644" s="189">
        <v>0</v>
      </c>
      <c r="L644" s="189">
        <v>184694.04</v>
      </c>
      <c r="M644" s="189">
        <v>0</v>
      </c>
      <c r="N644" s="189">
        <v>0</v>
      </c>
      <c r="O644" s="264">
        <f t="shared" si="9"/>
        <v>80535137.999999985</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946984376.80000007</v>
      </c>
      <c r="K646" s="189">
        <v>0</v>
      </c>
      <c r="L646" s="189">
        <v>0</v>
      </c>
      <c r="M646" s="189">
        <v>0</v>
      </c>
      <c r="N646" s="189">
        <v>0</v>
      </c>
      <c r="O646" s="264">
        <f t="shared" si="9"/>
        <v>946984376.80000007</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4796820.4999999991</v>
      </c>
      <c r="M647" s="189">
        <v>0</v>
      </c>
      <c r="N647" s="189">
        <v>0</v>
      </c>
      <c r="O647" s="264">
        <f t="shared" si="9"/>
        <v>8002858.3399999989</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9537008.8299999982</v>
      </c>
      <c r="M650" s="189">
        <v>0</v>
      </c>
      <c r="N650" s="189">
        <v>0</v>
      </c>
      <c r="O650" s="264">
        <f t="shared" si="9"/>
        <v>9537008.8299999982</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45609846.030000001</v>
      </c>
      <c r="K654" s="189">
        <v>0</v>
      </c>
      <c r="L654" s="189">
        <v>662904.39999999991</v>
      </c>
      <c r="M654" s="189">
        <v>0</v>
      </c>
      <c r="N654" s="189">
        <v>0</v>
      </c>
      <c r="O654" s="189">
        <f t="shared" si="10"/>
        <v>46272750.43</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16874263.449999999</v>
      </c>
      <c r="K661" s="189">
        <v>0</v>
      </c>
      <c r="L661" s="189">
        <v>2627.98</v>
      </c>
      <c r="M661" s="189">
        <v>0</v>
      </c>
      <c r="N661" s="189">
        <v>0</v>
      </c>
      <c r="O661" s="264">
        <f t="shared" si="10"/>
        <v>16876891.43</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5577464.2100000018</v>
      </c>
      <c r="M667" s="189">
        <v>0</v>
      </c>
      <c r="N667" s="189">
        <v>0</v>
      </c>
      <c r="O667" s="264">
        <f t="shared" si="10"/>
        <v>5577464.2100000018</v>
      </c>
    </row>
    <row r="668" spans="1:15" x14ac:dyDescent="0.25">
      <c r="A668" s="255" t="s">
        <v>51</v>
      </c>
      <c r="B668" s="258" t="s">
        <v>30</v>
      </c>
      <c r="C668" s="256">
        <v>41524</v>
      </c>
      <c r="D668" s="259" t="s">
        <v>651</v>
      </c>
      <c r="E668" s="237">
        <v>4724278.8723138236</v>
      </c>
      <c r="F668" s="189">
        <v>5629797.5799999973</v>
      </c>
      <c r="G668" s="189">
        <v>0</v>
      </c>
      <c r="H668" s="189">
        <v>0</v>
      </c>
      <c r="I668" s="189">
        <v>0</v>
      </c>
      <c r="J668" s="189">
        <v>58313072.11999999</v>
      </c>
      <c r="K668" s="189">
        <v>0</v>
      </c>
      <c r="L668" s="189">
        <v>3896129.51</v>
      </c>
      <c r="M668" s="189">
        <v>0</v>
      </c>
      <c r="N668" s="189">
        <v>0</v>
      </c>
      <c r="O668" s="264">
        <f t="shared" si="10"/>
        <v>67838999.209999993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3112929.92</v>
      </c>
      <c r="M671" s="189">
        <v>0</v>
      </c>
      <c r="N671" s="189">
        <v>0</v>
      </c>
      <c r="O671" s="189">
        <f t="shared" si="10"/>
        <v>3303878.25</v>
      </c>
    </row>
    <row r="672" spans="1:15" x14ac:dyDescent="0.25">
      <c r="A672" s="221" t="s">
        <v>51</v>
      </c>
      <c r="B672" s="222" t="s">
        <v>30</v>
      </c>
      <c r="C672" s="186">
        <v>41615</v>
      </c>
      <c r="D672" s="187" t="s">
        <v>654</v>
      </c>
      <c r="E672" s="237">
        <v>95341610.089375839</v>
      </c>
      <c r="F672" s="189">
        <v>0</v>
      </c>
      <c r="G672" s="189">
        <v>0</v>
      </c>
      <c r="H672" s="189">
        <v>0</v>
      </c>
      <c r="I672" s="189">
        <v>0</v>
      </c>
      <c r="J672" s="189">
        <v>82251866.579999998</v>
      </c>
      <c r="K672" s="189">
        <v>0</v>
      </c>
      <c r="L672" s="189">
        <v>6648370.0900000008</v>
      </c>
      <c r="M672" s="189">
        <v>0</v>
      </c>
      <c r="N672" s="189">
        <v>0</v>
      </c>
      <c r="O672" s="189">
        <f t="shared" si="10"/>
        <v>88900236.670000002</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1165875.29</v>
      </c>
      <c r="M674" s="189">
        <v>0</v>
      </c>
      <c r="N674" s="189">
        <v>0</v>
      </c>
      <c r="O674" s="189">
        <f t="shared" si="10"/>
        <v>1165875.29</v>
      </c>
    </row>
    <row r="675" spans="1:15" x14ac:dyDescent="0.25">
      <c r="A675" s="221" t="s">
        <v>51</v>
      </c>
      <c r="B675" s="222" t="s">
        <v>30</v>
      </c>
      <c r="C675" s="186">
        <v>41676</v>
      </c>
      <c r="D675" s="187" t="s">
        <v>327</v>
      </c>
      <c r="E675" s="237">
        <v>10798221.993602294</v>
      </c>
      <c r="F675" s="189">
        <v>33175.14</v>
      </c>
      <c r="G675" s="189">
        <v>0</v>
      </c>
      <c r="H675" s="189">
        <v>0</v>
      </c>
      <c r="I675" s="189">
        <v>0</v>
      </c>
      <c r="J675" s="189">
        <v>0</v>
      </c>
      <c r="K675" s="189">
        <v>0</v>
      </c>
      <c r="L675" s="189">
        <v>7694159.4999999981</v>
      </c>
      <c r="M675" s="189">
        <v>0</v>
      </c>
      <c r="N675" s="189">
        <v>0</v>
      </c>
      <c r="O675" s="189">
        <f t="shared" si="10"/>
        <v>7727334.6399999978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74382160.680000007</v>
      </c>
      <c r="K678" s="189">
        <v>0</v>
      </c>
      <c r="L678" s="189">
        <v>15769083.700000001</v>
      </c>
      <c r="M678" s="189">
        <v>0</v>
      </c>
      <c r="N678" s="189">
        <v>0</v>
      </c>
      <c r="O678" s="189">
        <f t="shared" si="10"/>
        <v>90151244.38000001</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530389.32999999996</v>
      </c>
      <c r="M679" s="189">
        <v>0</v>
      </c>
      <c r="N679" s="189">
        <v>0</v>
      </c>
      <c r="O679" s="189">
        <f t="shared" si="10"/>
        <v>530389.32999999996</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2263694.86</v>
      </c>
      <c r="M680" s="189">
        <v>0</v>
      </c>
      <c r="N680" s="189">
        <v>0</v>
      </c>
      <c r="O680" s="189">
        <f t="shared" si="10"/>
        <v>2263694.86</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1434268.4700000002</v>
      </c>
      <c r="G684" s="189">
        <v>87598407.50999999</v>
      </c>
      <c r="H684" s="189">
        <v>0</v>
      </c>
      <c r="I684" s="189">
        <v>0</v>
      </c>
      <c r="J684" s="189">
        <v>0</v>
      </c>
      <c r="K684" s="189">
        <v>0</v>
      </c>
      <c r="L684" s="189">
        <v>4202054.07</v>
      </c>
      <c r="M684" s="189">
        <v>0</v>
      </c>
      <c r="N684" s="189">
        <v>0</v>
      </c>
      <c r="O684" s="264">
        <f t="shared" si="10"/>
        <v>93234730.049999982</v>
      </c>
    </row>
    <row r="685" spans="1:15" x14ac:dyDescent="0.25">
      <c r="A685" s="255" t="s">
        <v>51</v>
      </c>
      <c r="B685" s="258" t="s">
        <v>31</v>
      </c>
      <c r="C685" s="256">
        <v>44035</v>
      </c>
      <c r="D685" s="257" t="s">
        <v>389</v>
      </c>
      <c r="E685" s="237">
        <v>13751379444.200802</v>
      </c>
      <c r="F685" s="189">
        <v>263519.18</v>
      </c>
      <c r="G685" s="189">
        <v>10922337024.689999</v>
      </c>
      <c r="H685" s="189">
        <v>0</v>
      </c>
      <c r="I685" s="189">
        <v>0</v>
      </c>
      <c r="J685" s="189">
        <v>0</v>
      </c>
      <c r="K685" s="189">
        <v>0</v>
      </c>
      <c r="L685" s="189">
        <v>10842681.110000001</v>
      </c>
      <c r="M685" s="189">
        <v>0</v>
      </c>
      <c r="N685" s="189">
        <v>0</v>
      </c>
      <c r="O685" s="264">
        <f t="shared" si="10"/>
        <v>10933443224.98</v>
      </c>
    </row>
    <row r="686" spans="1:15" x14ac:dyDescent="0.25">
      <c r="A686" s="255" t="s">
        <v>51</v>
      </c>
      <c r="B686" s="258" t="s">
        <v>31</v>
      </c>
      <c r="C686" s="256">
        <v>44078</v>
      </c>
      <c r="D686" s="259" t="s">
        <v>666</v>
      </c>
      <c r="E686" s="237">
        <v>10979039199.016653</v>
      </c>
      <c r="F686" s="189">
        <v>0</v>
      </c>
      <c r="G686" s="189">
        <v>19325116832.319992</v>
      </c>
      <c r="H686" s="189">
        <v>0</v>
      </c>
      <c r="I686" s="189">
        <v>0</v>
      </c>
      <c r="J686" s="189">
        <v>0</v>
      </c>
      <c r="K686" s="189">
        <v>0</v>
      </c>
      <c r="L686" s="189">
        <v>45217.52</v>
      </c>
      <c r="M686" s="189">
        <v>0</v>
      </c>
      <c r="N686" s="189">
        <v>0</v>
      </c>
      <c r="O686" s="264">
        <f t="shared" si="10"/>
        <v>19325162049.839993</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4072885.7500000005</v>
      </c>
      <c r="M687" s="189">
        <v>0</v>
      </c>
      <c r="N687" s="189">
        <v>0</v>
      </c>
      <c r="O687" s="264">
        <f t="shared" si="10"/>
        <v>4179258.8900000006</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270353171.05000001</v>
      </c>
      <c r="K689" s="189">
        <v>0</v>
      </c>
      <c r="L689" s="189">
        <v>0</v>
      </c>
      <c r="M689" s="189">
        <v>0</v>
      </c>
      <c r="N689" s="189">
        <v>0</v>
      </c>
      <c r="O689" s="264">
        <f t="shared" si="10"/>
        <v>270353171.05000001</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2546035981.9199996</v>
      </c>
      <c r="H691" s="189">
        <v>0</v>
      </c>
      <c r="I691" s="189">
        <v>0</v>
      </c>
      <c r="J691" s="189">
        <v>0</v>
      </c>
      <c r="K691" s="189">
        <v>0</v>
      </c>
      <c r="L691" s="189">
        <v>22129.62</v>
      </c>
      <c r="M691" s="189">
        <v>0</v>
      </c>
      <c r="N691" s="189">
        <v>0</v>
      </c>
      <c r="O691" s="189">
        <f t="shared" si="10"/>
        <v>2546058111.5399995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541790731.72000003</v>
      </c>
      <c r="H693" s="189">
        <v>0</v>
      </c>
      <c r="I693" s="189">
        <v>0</v>
      </c>
      <c r="J693" s="189">
        <v>0</v>
      </c>
      <c r="K693" s="189">
        <v>0</v>
      </c>
      <c r="L693" s="189">
        <v>120184.20000000001</v>
      </c>
      <c r="M693" s="189">
        <v>0</v>
      </c>
      <c r="N693" s="189">
        <v>0</v>
      </c>
      <c r="O693" s="189">
        <f t="shared" si="10"/>
        <v>541910915.92000008</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119065067.75</v>
      </c>
      <c r="K695" s="189">
        <v>0</v>
      </c>
      <c r="L695" s="189">
        <v>0</v>
      </c>
      <c r="M695" s="189">
        <v>0</v>
      </c>
      <c r="N695" s="189">
        <v>0</v>
      </c>
      <c r="O695" s="189">
        <f t="shared" si="10"/>
        <v>119065067.75</v>
      </c>
    </row>
    <row r="696" spans="1:15" x14ac:dyDescent="0.25">
      <c r="A696" s="221" t="s">
        <v>51</v>
      </c>
      <c r="B696" s="222" t="s">
        <v>31</v>
      </c>
      <c r="C696" s="186">
        <v>44847</v>
      </c>
      <c r="D696" s="187" t="s">
        <v>675</v>
      </c>
      <c r="E696" s="237">
        <v>6945916562.1175404</v>
      </c>
      <c r="F696" s="189">
        <v>0</v>
      </c>
      <c r="G696" s="189">
        <v>7780623310.9799995</v>
      </c>
      <c r="H696" s="189">
        <v>0</v>
      </c>
      <c r="I696" s="189">
        <v>0</v>
      </c>
      <c r="J696" s="189">
        <v>0</v>
      </c>
      <c r="K696" s="189">
        <v>0</v>
      </c>
      <c r="L696" s="189">
        <v>2560202.5500000003</v>
      </c>
      <c r="M696" s="189">
        <v>0</v>
      </c>
      <c r="N696" s="189">
        <v>0</v>
      </c>
      <c r="O696" s="189">
        <f t="shared" si="10"/>
        <v>7783183513.5299997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437145477.7299999</v>
      </c>
      <c r="H699" s="189">
        <v>0</v>
      </c>
      <c r="I699" s="189">
        <v>0</v>
      </c>
      <c r="J699" s="189">
        <v>0</v>
      </c>
      <c r="K699" s="189">
        <v>0</v>
      </c>
      <c r="L699" s="189">
        <v>9928254.6100000013</v>
      </c>
      <c r="M699" s="189">
        <v>0</v>
      </c>
      <c r="N699" s="189">
        <v>0</v>
      </c>
      <c r="O699" s="189">
        <f t="shared" si="10"/>
        <v>447073732.33999991</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759801.34</v>
      </c>
      <c r="M700" s="189">
        <v>0</v>
      </c>
      <c r="N700" s="189">
        <v>0</v>
      </c>
      <c r="O700" s="189">
        <f t="shared" si="10"/>
        <v>759801.34</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3076616.8800000004</v>
      </c>
      <c r="M701" s="189">
        <v>0</v>
      </c>
      <c r="N701" s="189">
        <v>0</v>
      </c>
      <c r="O701" s="264">
        <f t="shared" si="10"/>
        <v>3076616.8800000004</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62413.009999999995</v>
      </c>
      <c r="M702" s="189">
        <v>0</v>
      </c>
      <c r="N702" s="189">
        <v>0</v>
      </c>
      <c r="O702" s="264">
        <f t="shared" si="10"/>
        <v>62413.009999999995</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27464867.939999998</v>
      </c>
      <c r="G705" s="189">
        <v>28904902915.619984</v>
      </c>
      <c r="H705" s="189">
        <v>0</v>
      </c>
      <c r="I705" s="189">
        <v>0</v>
      </c>
      <c r="J705" s="189">
        <v>0</v>
      </c>
      <c r="K705" s="189">
        <v>0</v>
      </c>
      <c r="L705" s="189">
        <v>6809816.7100000009</v>
      </c>
      <c r="M705" s="189">
        <v>0</v>
      </c>
      <c r="N705" s="189">
        <v>0</v>
      </c>
      <c r="O705" s="264">
        <f t="shared" si="10"/>
        <v>28939177600.269981</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48385174.24000001</v>
      </c>
      <c r="M729" s="189">
        <v>0</v>
      </c>
      <c r="N729" s="189">
        <v>0</v>
      </c>
      <c r="O729" s="264">
        <f t="shared" si="11"/>
        <v>48385174.24000001</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24254322.890000004</v>
      </c>
      <c r="M730" s="189">
        <v>0</v>
      </c>
      <c r="N730" s="189">
        <v>0</v>
      </c>
      <c r="O730" s="264">
        <f t="shared" si="11"/>
        <v>24254322.890000004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8452985.5399999991</v>
      </c>
      <c r="M733" s="189">
        <v>0</v>
      </c>
      <c r="N733" s="189">
        <v>0</v>
      </c>
      <c r="O733" s="189">
        <f t="shared" si="11"/>
        <v>8452985.5399999991</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1609564.27</v>
      </c>
      <c r="M739" s="189">
        <v>0</v>
      </c>
      <c r="N739" s="189">
        <v>0</v>
      </c>
      <c r="O739" s="189">
        <f t="shared" si="11"/>
        <v>1609564.27</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2540638.2199999997</v>
      </c>
      <c r="M740" s="189">
        <v>0</v>
      </c>
      <c r="N740" s="189">
        <v>0</v>
      </c>
      <c r="O740" s="189">
        <f t="shared" si="11"/>
        <v>2540638.2199999997</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10891689.460000003</v>
      </c>
      <c r="M741" s="189">
        <v>0</v>
      </c>
      <c r="N741" s="189">
        <v>0</v>
      </c>
      <c r="O741" s="264">
        <f t="shared" si="11"/>
        <v>10891689.460000003</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6266776.1999999993</v>
      </c>
      <c r="M749" s="189">
        <v>0</v>
      </c>
      <c r="N749" s="189">
        <v>0</v>
      </c>
      <c r="O749" s="264">
        <f t="shared" si="11"/>
        <v>6266776.1999999993</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4118296.419999999</v>
      </c>
      <c r="M752" s="189">
        <v>0</v>
      </c>
      <c r="N752" s="189">
        <v>0</v>
      </c>
      <c r="O752" s="189">
        <f t="shared" si="11"/>
        <v>4118296.419999999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7047897.3899999997</v>
      </c>
      <c r="M753" s="189">
        <v>0</v>
      </c>
      <c r="N753" s="189">
        <v>0</v>
      </c>
      <c r="O753" s="189">
        <f t="shared" si="11"/>
        <v>7047897.3899999997</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422439.19000000006</v>
      </c>
      <c r="M756" s="189">
        <v>0</v>
      </c>
      <c r="N756" s="189">
        <v>0</v>
      </c>
      <c r="O756" s="189">
        <f t="shared" si="11"/>
        <v>422439.19000000006</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9450285.8900000006</v>
      </c>
      <c r="M758" s="189">
        <v>0</v>
      </c>
      <c r="N758" s="189">
        <v>0</v>
      </c>
      <c r="O758" s="189">
        <f t="shared" si="11"/>
        <v>9450285.8900000006</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165621580.29999998</v>
      </c>
      <c r="K763" s="189">
        <v>0</v>
      </c>
      <c r="L763" s="189">
        <v>0</v>
      </c>
      <c r="M763" s="189">
        <v>0</v>
      </c>
      <c r="N763" s="189">
        <v>0</v>
      </c>
      <c r="O763" s="264">
        <f t="shared" si="11"/>
        <v>165621580.29999998</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36991.11</v>
      </c>
      <c r="M767" s="189">
        <v>0</v>
      </c>
      <c r="N767" s="189">
        <v>0</v>
      </c>
      <c r="O767" s="264">
        <f t="shared" si="11"/>
        <v>36991.11</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82830243.25</v>
      </c>
      <c r="K774" s="189">
        <v>0</v>
      </c>
      <c r="L774" s="189">
        <v>0</v>
      </c>
      <c r="M774" s="189">
        <v>0</v>
      </c>
      <c r="N774" s="189">
        <v>0</v>
      </c>
      <c r="O774" s="189">
        <f t="shared" si="11"/>
        <v>82830243.25</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4726215.0599999996</v>
      </c>
      <c r="M783" s="189">
        <v>0</v>
      </c>
      <c r="N783" s="189">
        <v>0</v>
      </c>
      <c r="O783" s="264">
        <f t="shared" si="12"/>
        <v>4726215.0599999996</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1193396.8099999998</v>
      </c>
      <c r="M785" s="189">
        <v>0</v>
      </c>
      <c r="N785" s="189">
        <v>0</v>
      </c>
      <c r="O785" s="264">
        <f t="shared" si="12"/>
        <v>1193396.8099999998</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0</v>
      </c>
      <c r="K788" s="189">
        <v>0</v>
      </c>
      <c r="L788" s="189">
        <v>0</v>
      </c>
      <c r="M788" s="189">
        <v>0</v>
      </c>
      <c r="N788" s="189">
        <v>0</v>
      </c>
      <c r="O788" s="264">
        <f t="shared" si="12"/>
        <v>0</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0</v>
      </c>
      <c r="K793" s="189">
        <v>0</v>
      </c>
      <c r="L793" s="189">
        <v>0</v>
      </c>
      <c r="M793" s="189">
        <v>0</v>
      </c>
      <c r="N793" s="189">
        <v>0</v>
      </c>
      <c r="O793" s="189">
        <f t="shared" si="12"/>
        <v>0</v>
      </c>
    </row>
    <row r="794" spans="1:15" x14ac:dyDescent="0.25">
      <c r="A794" s="221" t="s">
        <v>51</v>
      </c>
      <c r="B794" s="222" t="s">
        <v>34</v>
      </c>
      <c r="C794" s="186">
        <v>52427</v>
      </c>
      <c r="D794" s="187" t="s">
        <v>761</v>
      </c>
      <c r="E794" s="237">
        <v>346285650.19796151</v>
      </c>
      <c r="F794" s="189">
        <v>0</v>
      </c>
      <c r="G794" s="189">
        <v>0</v>
      </c>
      <c r="H794" s="189">
        <v>0</v>
      </c>
      <c r="I794" s="189">
        <v>0</v>
      </c>
      <c r="J794" s="189">
        <v>80122237.089999989</v>
      </c>
      <c r="K794" s="189">
        <v>0</v>
      </c>
      <c r="L794" s="189">
        <v>0</v>
      </c>
      <c r="M794" s="189">
        <v>0</v>
      </c>
      <c r="N794" s="189">
        <v>0</v>
      </c>
      <c r="O794" s="189">
        <f t="shared" si="12"/>
        <v>80122237.089999989</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687927.51000000013</v>
      </c>
      <c r="M805" s="189">
        <v>0</v>
      </c>
      <c r="N805" s="189">
        <v>0</v>
      </c>
      <c r="O805" s="264">
        <f t="shared" si="12"/>
        <v>687927.51000000013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239595.27000000002</v>
      </c>
      <c r="M808" s="189">
        <v>0</v>
      </c>
      <c r="N808" s="189">
        <v>0</v>
      </c>
      <c r="O808" s="264">
        <f t="shared" si="12"/>
        <v>239595.27000000002</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376744.36</v>
      </c>
      <c r="M812" s="189">
        <v>0</v>
      </c>
      <c r="N812" s="189">
        <v>0</v>
      </c>
      <c r="O812" s="189">
        <f t="shared" si="12"/>
        <v>376744.36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78185060.870000005</v>
      </c>
      <c r="K814" s="189">
        <v>0</v>
      </c>
      <c r="L814" s="189">
        <v>0</v>
      </c>
      <c r="M814" s="189">
        <v>0</v>
      </c>
      <c r="N814" s="189">
        <v>0</v>
      </c>
      <c r="O814" s="189">
        <f t="shared" si="12"/>
        <v>78185060.870000005</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270948088.92000002</v>
      </c>
      <c r="K819" s="189">
        <v>0</v>
      </c>
      <c r="L819" s="189">
        <v>2491227.2900000005</v>
      </c>
      <c r="M819" s="189">
        <v>0</v>
      </c>
      <c r="N819" s="189">
        <v>0</v>
      </c>
      <c r="O819" s="189">
        <f t="shared" si="12"/>
        <v>273439316.21000004</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691167349.94000053</v>
      </c>
      <c r="H822" s="189">
        <v>0</v>
      </c>
      <c r="I822" s="189">
        <v>0</v>
      </c>
      <c r="J822" s="189">
        <v>0</v>
      </c>
      <c r="K822" s="189">
        <v>0</v>
      </c>
      <c r="L822" s="189">
        <v>19551724.229999997</v>
      </c>
      <c r="M822" s="189">
        <v>0</v>
      </c>
      <c r="N822" s="189">
        <v>0</v>
      </c>
      <c r="O822" s="264">
        <f t="shared" si="12"/>
        <v>710719074.17000055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920461.37999999989</v>
      </c>
      <c r="M823" s="189">
        <v>0</v>
      </c>
      <c r="N823" s="189">
        <v>0</v>
      </c>
      <c r="O823" s="264">
        <f t="shared" si="12"/>
        <v>920461.37999999989</v>
      </c>
    </row>
    <row r="824" spans="1:15" x14ac:dyDescent="0.25">
      <c r="A824" s="255" t="s">
        <v>51</v>
      </c>
      <c r="B824" s="258" t="s">
        <v>35</v>
      </c>
      <c r="C824" s="256">
        <v>54051</v>
      </c>
      <c r="D824" s="259" t="s">
        <v>785</v>
      </c>
      <c r="E824" s="237">
        <v>15682866.101198373</v>
      </c>
      <c r="F824" s="189">
        <v>0</v>
      </c>
      <c r="G824" s="189">
        <v>28169148.380000003</v>
      </c>
      <c r="H824" s="189">
        <v>0</v>
      </c>
      <c r="I824" s="189">
        <v>0</v>
      </c>
      <c r="J824" s="189">
        <v>0</v>
      </c>
      <c r="K824" s="189">
        <v>0</v>
      </c>
      <c r="L824" s="189">
        <v>0</v>
      </c>
      <c r="M824" s="189">
        <v>0</v>
      </c>
      <c r="N824" s="189">
        <v>0</v>
      </c>
      <c r="O824" s="264">
        <f t="shared" si="12"/>
        <v>28169148.380000003</v>
      </c>
    </row>
    <row r="825" spans="1:15" x14ac:dyDescent="0.25">
      <c r="A825" s="255" t="s">
        <v>51</v>
      </c>
      <c r="B825" s="258" t="s">
        <v>35</v>
      </c>
      <c r="C825" s="256">
        <v>54099</v>
      </c>
      <c r="D825" s="259" t="s">
        <v>786</v>
      </c>
      <c r="E825" s="237">
        <v>109582951.16206069</v>
      </c>
      <c r="F825" s="189">
        <v>0</v>
      </c>
      <c r="G825" s="189">
        <v>493214264.13</v>
      </c>
      <c r="H825" s="189">
        <v>0</v>
      </c>
      <c r="I825" s="189">
        <v>0</v>
      </c>
      <c r="J825" s="189">
        <v>0</v>
      </c>
      <c r="K825" s="189">
        <v>0</v>
      </c>
      <c r="L825" s="189">
        <v>750292.09</v>
      </c>
      <c r="M825" s="189">
        <v>0</v>
      </c>
      <c r="N825" s="189">
        <v>0</v>
      </c>
      <c r="O825" s="264">
        <f t="shared" si="12"/>
        <v>493964556.21999997</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45989472.209999993</v>
      </c>
      <c r="H829" s="189">
        <v>0</v>
      </c>
      <c r="I829" s="189">
        <v>0</v>
      </c>
      <c r="J829" s="189">
        <v>0</v>
      </c>
      <c r="K829" s="189">
        <v>0</v>
      </c>
      <c r="L829" s="189">
        <v>154959.70000000001</v>
      </c>
      <c r="M829" s="189">
        <v>0</v>
      </c>
      <c r="N829" s="189">
        <v>0</v>
      </c>
      <c r="O829" s="264">
        <f t="shared" si="12"/>
        <v>46144431.909999996</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124313030.15000004</v>
      </c>
      <c r="H833" s="189">
        <v>0</v>
      </c>
      <c r="I833" s="189">
        <v>0</v>
      </c>
      <c r="J833" s="189">
        <v>0</v>
      </c>
      <c r="K833" s="189">
        <v>0</v>
      </c>
      <c r="L833" s="189">
        <v>0</v>
      </c>
      <c r="M833" s="189">
        <v>0</v>
      </c>
      <c r="N833" s="189">
        <v>0</v>
      </c>
      <c r="O833" s="189">
        <f t="shared" si="12"/>
        <v>124313030.15000004</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218402530.10999992</v>
      </c>
      <c r="H836" s="189">
        <v>0</v>
      </c>
      <c r="I836" s="189">
        <v>0</v>
      </c>
      <c r="J836" s="189">
        <v>0</v>
      </c>
      <c r="K836" s="189">
        <v>0</v>
      </c>
      <c r="L836" s="189">
        <v>8813514.6499999985</v>
      </c>
      <c r="M836" s="189">
        <v>0</v>
      </c>
      <c r="N836" s="189">
        <v>0</v>
      </c>
      <c r="O836" s="189">
        <f t="shared" si="12"/>
        <v>227922912.72999993</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42139899.250000007</v>
      </c>
      <c r="H839" s="189">
        <v>0</v>
      </c>
      <c r="I839" s="189">
        <v>0</v>
      </c>
      <c r="J839" s="189">
        <v>0</v>
      </c>
      <c r="K839" s="189">
        <v>0</v>
      </c>
      <c r="L839" s="189">
        <v>0</v>
      </c>
      <c r="M839" s="189">
        <v>0</v>
      </c>
      <c r="N839" s="189">
        <v>0</v>
      </c>
      <c r="O839" s="189">
        <f t="shared" si="12"/>
        <v>42139899.250000007</v>
      </c>
    </row>
    <row r="840" spans="1:15" x14ac:dyDescent="0.25">
      <c r="A840" s="221" t="s">
        <v>51</v>
      </c>
      <c r="B840" s="222" t="s">
        <v>35</v>
      </c>
      <c r="C840" s="186">
        <v>54377</v>
      </c>
      <c r="D840" s="187" t="s">
        <v>801</v>
      </c>
      <c r="E840" s="237">
        <v>149079.61998985161</v>
      </c>
      <c r="F840" s="189">
        <v>0</v>
      </c>
      <c r="G840" s="189">
        <v>15063620.970000001</v>
      </c>
      <c r="H840" s="189">
        <v>0</v>
      </c>
      <c r="I840" s="189">
        <v>0</v>
      </c>
      <c r="J840" s="189">
        <v>0</v>
      </c>
      <c r="K840" s="189">
        <v>0</v>
      </c>
      <c r="L840" s="189">
        <v>36438.880000000005</v>
      </c>
      <c r="M840" s="189">
        <v>0</v>
      </c>
      <c r="N840" s="189">
        <v>0</v>
      </c>
      <c r="O840" s="189">
        <f t="shared" si="12"/>
        <v>15100059.850000001</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12458488.639999993</v>
      </c>
      <c r="M843" s="189">
        <v>0</v>
      </c>
      <c r="N843" s="189">
        <v>0</v>
      </c>
      <c r="O843" s="264">
        <f t="shared" si="12"/>
        <v>23559768.859999992</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1514707.37</v>
      </c>
      <c r="M846" s="189">
        <v>0</v>
      </c>
      <c r="N846" s="189">
        <v>0</v>
      </c>
      <c r="O846" s="264">
        <f t="shared" si="13"/>
        <v>1514707.37</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54015682.24000001</v>
      </c>
      <c r="H848" s="189">
        <v>0</v>
      </c>
      <c r="I848" s="189">
        <v>0</v>
      </c>
      <c r="J848" s="189">
        <v>0</v>
      </c>
      <c r="K848" s="189">
        <v>0</v>
      </c>
      <c r="L848" s="189">
        <v>2460892.3400000003</v>
      </c>
      <c r="M848" s="189">
        <v>0</v>
      </c>
      <c r="N848" s="189">
        <v>0</v>
      </c>
      <c r="O848" s="264">
        <f t="shared" si="13"/>
        <v>56476574.580000013</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161184310.19000006</v>
      </c>
      <c r="H851" s="189">
        <v>0</v>
      </c>
      <c r="I851" s="189">
        <v>0</v>
      </c>
      <c r="J851" s="189">
        <v>0</v>
      </c>
      <c r="K851" s="189">
        <v>0</v>
      </c>
      <c r="L851" s="189">
        <v>0</v>
      </c>
      <c r="M851" s="189">
        <v>0</v>
      </c>
      <c r="N851" s="189">
        <v>0</v>
      </c>
      <c r="O851" s="189">
        <f t="shared" si="13"/>
        <v>161184310.19000006</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331761170.98999995</v>
      </c>
      <c r="H853" s="189">
        <v>0</v>
      </c>
      <c r="I853" s="189">
        <v>0</v>
      </c>
      <c r="J853" s="189">
        <v>0</v>
      </c>
      <c r="K853" s="189">
        <v>0</v>
      </c>
      <c r="L853" s="189">
        <v>4020771.790000001</v>
      </c>
      <c r="M853" s="189">
        <v>0</v>
      </c>
      <c r="N853" s="189">
        <v>0</v>
      </c>
      <c r="O853" s="189">
        <f t="shared" si="13"/>
        <v>335781942.77999997</v>
      </c>
    </row>
    <row r="854" spans="1:15" x14ac:dyDescent="0.25">
      <c r="A854" s="221" t="s">
        <v>51</v>
      </c>
      <c r="B854" s="222" t="s">
        <v>35</v>
      </c>
      <c r="C854" s="186">
        <v>54680</v>
      </c>
      <c r="D854" s="187" t="s">
        <v>814</v>
      </c>
      <c r="E854" s="237">
        <v>7611439.1572012194</v>
      </c>
      <c r="F854" s="189">
        <v>0</v>
      </c>
      <c r="G854" s="189">
        <v>51475074.159999996</v>
      </c>
      <c r="H854" s="189">
        <v>0</v>
      </c>
      <c r="I854" s="189">
        <v>0</v>
      </c>
      <c r="J854" s="189">
        <v>0</v>
      </c>
      <c r="K854" s="189">
        <v>0</v>
      </c>
      <c r="L854" s="189">
        <v>931730.91999999993</v>
      </c>
      <c r="M854" s="189">
        <v>0</v>
      </c>
      <c r="N854" s="189">
        <v>0</v>
      </c>
      <c r="O854" s="189">
        <f t="shared" si="13"/>
        <v>52406805.079999998</v>
      </c>
    </row>
    <row r="855" spans="1:15" x14ac:dyDescent="0.25">
      <c r="A855" s="221" t="s">
        <v>51</v>
      </c>
      <c r="B855" s="222" t="s">
        <v>35</v>
      </c>
      <c r="C855" s="186">
        <v>54720</v>
      </c>
      <c r="D855" s="187" t="s">
        <v>815</v>
      </c>
      <c r="E855" s="237">
        <v>198671953.80617708</v>
      </c>
      <c r="F855" s="189">
        <v>410358.53999999992</v>
      </c>
      <c r="G855" s="189">
        <v>578743789.26000023</v>
      </c>
      <c r="H855" s="189">
        <v>0</v>
      </c>
      <c r="I855" s="189">
        <v>0</v>
      </c>
      <c r="J855" s="189">
        <v>0</v>
      </c>
      <c r="K855" s="189">
        <v>0</v>
      </c>
      <c r="L855" s="189">
        <v>17309546.330000002</v>
      </c>
      <c r="M855" s="189">
        <v>0</v>
      </c>
      <c r="N855" s="189">
        <v>0</v>
      </c>
      <c r="O855" s="189">
        <f t="shared" si="13"/>
        <v>596463694.13000023</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1521322.77</v>
      </c>
      <c r="M858" s="189">
        <v>0</v>
      </c>
      <c r="N858" s="189">
        <v>0</v>
      </c>
      <c r="O858" s="189">
        <f t="shared" si="13"/>
        <v>6220763.1400000006</v>
      </c>
    </row>
    <row r="859" spans="1:15" x14ac:dyDescent="0.25">
      <c r="A859" s="221" t="s">
        <v>51</v>
      </c>
      <c r="B859" s="222" t="s">
        <v>35</v>
      </c>
      <c r="C859" s="186">
        <v>54820</v>
      </c>
      <c r="D859" s="187" t="s">
        <v>161</v>
      </c>
      <c r="E859" s="237">
        <v>19339634.577237651</v>
      </c>
      <c r="F859" s="189">
        <v>0</v>
      </c>
      <c r="G859" s="189">
        <v>62408812.819999993</v>
      </c>
      <c r="H859" s="189">
        <v>0</v>
      </c>
      <c r="I859" s="189">
        <v>0</v>
      </c>
      <c r="J859" s="189">
        <v>0</v>
      </c>
      <c r="K859" s="189">
        <v>0</v>
      </c>
      <c r="L859" s="189">
        <v>98470.260000000009</v>
      </c>
      <c r="M859" s="189">
        <v>0</v>
      </c>
      <c r="N859" s="189">
        <v>0</v>
      </c>
      <c r="O859" s="189">
        <f t="shared" si="13"/>
        <v>62507283.079999991</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4148062.5100000007</v>
      </c>
      <c r="M861" s="189">
        <v>0</v>
      </c>
      <c r="N861" s="189">
        <v>0</v>
      </c>
      <c r="O861" s="264">
        <f t="shared" si="13"/>
        <v>4270991.2200000007</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749979.9</v>
      </c>
      <c r="M864" s="189">
        <v>0</v>
      </c>
      <c r="N864" s="189">
        <v>0</v>
      </c>
      <c r="O864" s="264">
        <f t="shared" si="13"/>
        <v>749979.9</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150331.10999999999</v>
      </c>
      <c r="M866" s="189">
        <v>0</v>
      </c>
      <c r="N866" s="189">
        <v>0</v>
      </c>
      <c r="O866" s="264">
        <f t="shared" si="13"/>
        <v>150331.10999999999</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3301577.77</v>
      </c>
      <c r="M868" s="189">
        <v>0</v>
      </c>
      <c r="N868" s="189">
        <v>0</v>
      </c>
      <c r="O868" s="264">
        <f t="shared" si="13"/>
        <v>3301577.77</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1249944.3999999999</v>
      </c>
      <c r="M869" s="189">
        <v>0</v>
      </c>
      <c r="N869" s="189">
        <v>0</v>
      </c>
      <c r="O869" s="264">
        <f t="shared" si="13"/>
        <v>1249944.3999999999</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1723413.44</v>
      </c>
      <c r="M871" s="189">
        <v>0</v>
      </c>
      <c r="N871" s="189">
        <v>0</v>
      </c>
      <c r="O871" s="189">
        <f t="shared" si="13"/>
        <v>1723413.44</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19835060.830000002</v>
      </c>
      <c r="M874" s="189">
        <v>0</v>
      </c>
      <c r="N874" s="189">
        <v>0</v>
      </c>
      <c r="O874" s="189">
        <f t="shared" si="13"/>
        <v>19835060.830000002</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483506.08999999991</v>
      </c>
      <c r="M876" s="189">
        <v>0</v>
      </c>
      <c r="N876" s="189">
        <v>0</v>
      </c>
      <c r="O876" s="189">
        <f t="shared" si="13"/>
        <v>483506.08999999991</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138752.88</v>
      </c>
      <c r="M877" s="189">
        <v>0</v>
      </c>
      <c r="N877" s="189">
        <v>0</v>
      </c>
      <c r="O877" s="189">
        <f t="shared" si="13"/>
        <v>138752.88</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79686005.550000012</v>
      </c>
      <c r="K885" s="189">
        <v>0</v>
      </c>
      <c r="L885" s="189">
        <v>395923.81</v>
      </c>
      <c r="M885" s="189">
        <v>0</v>
      </c>
      <c r="N885" s="189">
        <v>0</v>
      </c>
      <c r="O885" s="264">
        <f t="shared" si="13"/>
        <v>80081929.360000014</v>
      </c>
    </row>
    <row r="886" spans="1:15" x14ac:dyDescent="0.25">
      <c r="A886" s="255" t="s">
        <v>51</v>
      </c>
      <c r="B886" s="258" t="s">
        <v>37</v>
      </c>
      <c r="C886" s="256">
        <v>66682</v>
      </c>
      <c r="D886" s="259" t="s">
        <v>841</v>
      </c>
      <c r="E886" s="237">
        <v>5225499.2283821423</v>
      </c>
      <c r="F886" s="189">
        <v>0</v>
      </c>
      <c r="G886" s="189">
        <v>0</v>
      </c>
      <c r="H886" s="189">
        <v>0</v>
      </c>
      <c r="I886" s="189">
        <v>0</v>
      </c>
      <c r="J886" s="189">
        <v>109279699.27</v>
      </c>
      <c r="K886" s="189">
        <v>0</v>
      </c>
      <c r="L886" s="189">
        <v>510027.54999999993</v>
      </c>
      <c r="M886" s="189">
        <v>0</v>
      </c>
      <c r="N886" s="189">
        <v>0</v>
      </c>
      <c r="O886" s="264">
        <f t="shared" si="13"/>
        <v>109789726.81999999</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6814248.5700000003</v>
      </c>
      <c r="M887" s="189">
        <v>0</v>
      </c>
      <c r="N887" s="189">
        <v>0</v>
      </c>
      <c r="O887" s="264">
        <f t="shared" si="13"/>
        <v>6814248.5700000003</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22411240</v>
      </c>
      <c r="M891" s="189">
        <v>0</v>
      </c>
      <c r="N891" s="189">
        <v>0</v>
      </c>
      <c r="O891" s="189">
        <f t="shared" si="13"/>
        <v>22411240</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25936618.539999999</v>
      </c>
      <c r="M894" s="189">
        <v>0</v>
      </c>
      <c r="N894" s="189">
        <v>0</v>
      </c>
      <c r="O894" s="189">
        <f t="shared" si="13"/>
        <v>25936618.539999999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9701286.200000003</v>
      </c>
      <c r="M895" s="189">
        <v>0</v>
      </c>
      <c r="N895" s="189">
        <v>0</v>
      </c>
      <c r="O895" s="189">
        <f t="shared" si="13"/>
        <v>9701286.200000003</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4814271.4300000006</v>
      </c>
      <c r="K898" s="189">
        <v>0</v>
      </c>
      <c r="L898" s="189">
        <v>0</v>
      </c>
      <c r="M898" s="189">
        <v>0</v>
      </c>
      <c r="N898" s="189">
        <v>0</v>
      </c>
      <c r="O898" s="189">
        <f t="shared" si="13"/>
        <v>4814271.4300000006</v>
      </c>
    </row>
    <row r="899" spans="1:15" x14ac:dyDescent="0.25">
      <c r="A899" s="221" t="s">
        <v>51</v>
      </c>
      <c r="B899" s="222" t="s">
        <v>38</v>
      </c>
      <c r="C899" s="186">
        <v>68147</v>
      </c>
      <c r="D899" s="187" t="s">
        <v>849</v>
      </c>
      <c r="E899" s="237">
        <v>817000.85299317958</v>
      </c>
      <c r="F899" s="189">
        <v>0</v>
      </c>
      <c r="G899" s="189">
        <v>5365656.4700000007</v>
      </c>
      <c r="H899" s="189">
        <v>0</v>
      </c>
      <c r="I899" s="189">
        <v>0</v>
      </c>
      <c r="J899" s="189">
        <v>0</v>
      </c>
      <c r="K899" s="189">
        <v>0</v>
      </c>
      <c r="L899" s="189">
        <v>3405.94</v>
      </c>
      <c r="M899" s="189">
        <v>0</v>
      </c>
      <c r="N899" s="189">
        <v>160723.94000000003</v>
      </c>
      <c r="O899" s="189">
        <f t="shared" si="13"/>
        <v>5529786.3500000015</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321685.32</v>
      </c>
      <c r="M901" s="189">
        <v>0</v>
      </c>
      <c r="N901" s="189">
        <v>0</v>
      </c>
      <c r="O901" s="264">
        <f t="shared" si="13"/>
        <v>321685.32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1492168.5900000003</v>
      </c>
      <c r="M903" s="189">
        <v>0</v>
      </c>
      <c r="N903" s="189">
        <v>0</v>
      </c>
      <c r="O903" s="264">
        <f t="shared" si="13"/>
        <v>1492168.5900000003</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559801.11</v>
      </c>
      <c r="M907" s="189">
        <v>0</v>
      </c>
      <c r="N907" s="189">
        <v>0</v>
      </c>
      <c r="O907" s="264">
        <f t="shared" si="13"/>
        <v>27244332.719999999</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619433.73</v>
      </c>
      <c r="M910" s="189">
        <v>0</v>
      </c>
      <c r="N910" s="189">
        <v>0</v>
      </c>
      <c r="O910" s="264">
        <f t="shared" si="14"/>
        <v>619433.73</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11612443.760000002</v>
      </c>
      <c r="G912" s="189">
        <v>0</v>
      </c>
      <c r="H912" s="189">
        <v>0</v>
      </c>
      <c r="I912" s="189">
        <v>0</v>
      </c>
      <c r="J912" s="189">
        <v>0</v>
      </c>
      <c r="K912" s="189">
        <v>0</v>
      </c>
      <c r="L912" s="189">
        <v>55042.380000000005</v>
      </c>
      <c r="M912" s="189">
        <v>0</v>
      </c>
      <c r="N912" s="189">
        <v>0</v>
      </c>
      <c r="O912" s="189">
        <f t="shared" si="14"/>
        <v>11667486.140000002</v>
      </c>
    </row>
    <row r="913" spans="1:15" x14ac:dyDescent="0.25">
      <c r="A913" s="221" t="s">
        <v>51</v>
      </c>
      <c r="B913" s="222" t="s">
        <v>38</v>
      </c>
      <c r="C913" s="186">
        <v>68235</v>
      </c>
      <c r="D913" s="187" t="s">
        <v>862</v>
      </c>
      <c r="E913" s="237">
        <v>58029517.95843529</v>
      </c>
      <c r="F913" s="189">
        <v>0</v>
      </c>
      <c r="G913" s="189">
        <v>30100987.25</v>
      </c>
      <c r="H913" s="189">
        <v>0</v>
      </c>
      <c r="I913" s="189">
        <v>0</v>
      </c>
      <c r="J913" s="189">
        <v>0</v>
      </c>
      <c r="K913" s="189">
        <v>0</v>
      </c>
      <c r="L913" s="189">
        <v>0</v>
      </c>
      <c r="M913" s="189">
        <v>0</v>
      </c>
      <c r="N913" s="189">
        <v>0</v>
      </c>
      <c r="O913" s="189">
        <f t="shared" si="14"/>
        <v>30100987.25</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48099749.800000004</v>
      </c>
      <c r="H918" s="189">
        <v>0</v>
      </c>
      <c r="I918" s="189">
        <v>0</v>
      </c>
      <c r="J918" s="189">
        <v>0</v>
      </c>
      <c r="K918" s="189">
        <v>0</v>
      </c>
      <c r="L918" s="189">
        <v>0</v>
      </c>
      <c r="M918" s="189">
        <v>0</v>
      </c>
      <c r="N918" s="189">
        <v>0</v>
      </c>
      <c r="O918" s="189">
        <f t="shared" si="14"/>
        <v>48099749.800000004</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7557087.3399999999</v>
      </c>
      <c r="M923" s="189">
        <v>0</v>
      </c>
      <c r="N923" s="189">
        <v>0</v>
      </c>
      <c r="O923" s="264">
        <f t="shared" si="14"/>
        <v>7557087.3399999999</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233742303.08000007</v>
      </c>
      <c r="H933" s="189">
        <v>0</v>
      </c>
      <c r="I933" s="189">
        <v>0</v>
      </c>
      <c r="J933" s="189">
        <v>0</v>
      </c>
      <c r="K933" s="189">
        <v>0</v>
      </c>
      <c r="L933" s="189">
        <v>3391893.66</v>
      </c>
      <c r="M933" s="189">
        <v>0</v>
      </c>
      <c r="N933" s="189">
        <v>0</v>
      </c>
      <c r="O933" s="189">
        <f t="shared" si="14"/>
        <v>237134196.74000007</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141984290.59999999</v>
      </c>
      <c r="O936" s="189">
        <f t="shared" si="14"/>
        <v>148564442.16</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113977.66</v>
      </c>
      <c r="M940" s="189">
        <v>0</v>
      </c>
      <c r="N940" s="189">
        <v>0</v>
      </c>
      <c r="O940" s="189">
        <f t="shared" si="14"/>
        <v>113977.66</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380326.82999999996</v>
      </c>
      <c r="M943" s="189">
        <v>0</v>
      </c>
      <c r="N943" s="189">
        <v>0</v>
      </c>
      <c r="O943" s="264">
        <f t="shared" si="14"/>
        <v>1208123.75</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0</v>
      </c>
      <c r="M947" s="189">
        <v>0</v>
      </c>
      <c r="N947" s="189">
        <v>0</v>
      </c>
      <c r="O947" s="264">
        <f t="shared" si="14"/>
        <v>0</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4622345.71</v>
      </c>
      <c r="M948" s="189">
        <v>0</v>
      </c>
      <c r="N948" s="189">
        <v>0</v>
      </c>
      <c r="O948" s="264">
        <f t="shared" si="14"/>
        <v>4622345.71</v>
      </c>
    </row>
    <row r="949" spans="1:15" x14ac:dyDescent="0.25">
      <c r="A949" s="255" t="s">
        <v>51</v>
      </c>
      <c r="B949" s="258" t="s">
        <v>38</v>
      </c>
      <c r="C949" s="256">
        <v>68549</v>
      </c>
      <c r="D949" s="259" t="s">
        <v>895</v>
      </c>
      <c r="E949" s="237">
        <v>2452263.6557927001</v>
      </c>
      <c r="F949" s="189">
        <v>2137739.46</v>
      </c>
      <c r="G949" s="189">
        <v>0</v>
      </c>
      <c r="H949" s="189">
        <v>0</v>
      </c>
      <c r="I949" s="189">
        <v>0</v>
      </c>
      <c r="J949" s="189">
        <v>0</v>
      </c>
      <c r="K949" s="189">
        <v>0</v>
      </c>
      <c r="L949" s="189">
        <v>0</v>
      </c>
      <c r="M949" s="189">
        <v>0</v>
      </c>
      <c r="N949" s="189">
        <v>0</v>
      </c>
      <c r="O949" s="264">
        <f t="shared" si="14"/>
        <v>2137739.46</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3096825.15</v>
      </c>
      <c r="M953" s="189">
        <v>0</v>
      </c>
      <c r="N953" s="189">
        <v>0</v>
      </c>
      <c r="O953" s="189">
        <f t="shared" si="14"/>
        <v>3099225.01</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1537082.44</v>
      </c>
      <c r="M954" s="189">
        <v>0</v>
      </c>
      <c r="N954" s="189">
        <v>0</v>
      </c>
      <c r="O954" s="189">
        <f t="shared" si="14"/>
        <v>1537082.44</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13668858.189999999</v>
      </c>
      <c r="H960" s="189">
        <v>0</v>
      </c>
      <c r="I960" s="189">
        <v>0</v>
      </c>
      <c r="J960" s="189">
        <v>0</v>
      </c>
      <c r="K960" s="189">
        <v>0</v>
      </c>
      <c r="L960" s="189">
        <v>0</v>
      </c>
      <c r="M960" s="189">
        <v>0</v>
      </c>
      <c r="N960" s="189">
        <v>0</v>
      </c>
      <c r="O960" s="189">
        <f t="shared" si="14"/>
        <v>13668858.189999999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169643.34999999998</v>
      </c>
      <c r="M965" s="189">
        <v>0</v>
      </c>
      <c r="N965" s="189">
        <v>0</v>
      </c>
      <c r="O965" s="264">
        <f t="shared" si="14"/>
        <v>169643.34999999998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4094260.49</v>
      </c>
      <c r="K968" s="189">
        <v>0</v>
      </c>
      <c r="L968" s="189">
        <v>0</v>
      </c>
      <c r="M968" s="189">
        <v>0</v>
      </c>
      <c r="N968" s="189">
        <v>0</v>
      </c>
      <c r="O968" s="264">
        <f t="shared" si="14"/>
        <v>4094260.49</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39355816.57</v>
      </c>
      <c r="K972" s="189">
        <v>0</v>
      </c>
      <c r="L972" s="189">
        <v>0</v>
      </c>
      <c r="M972" s="189">
        <v>0</v>
      </c>
      <c r="N972" s="189">
        <v>0</v>
      </c>
      <c r="O972" s="189">
        <f t="shared" ref="O972:O1035" si="15">SUM(F972:N972)</f>
        <v>39355816.57</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149416.54999999999</v>
      </c>
      <c r="M973" s="189">
        <v>0</v>
      </c>
      <c r="N973" s="189">
        <v>40802781.800000004</v>
      </c>
      <c r="O973" s="189">
        <f t="shared" si="15"/>
        <v>40952198.350000001</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0</v>
      </c>
      <c r="K975" s="189">
        <v>0</v>
      </c>
      <c r="L975" s="189">
        <v>2123942.2200000002</v>
      </c>
      <c r="M975" s="189">
        <v>0</v>
      </c>
      <c r="N975" s="189">
        <v>0</v>
      </c>
      <c r="O975" s="189">
        <f t="shared" si="15"/>
        <v>2123942.2200000002</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436109.19</v>
      </c>
      <c r="M979" s="189">
        <v>0</v>
      </c>
      <c r="N979" s="189">
        <v>0</v>
      </c>
      <c r="O979" s="189">
        <f t="shared" si="15"/>
        <v>436109.19</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27757754.039999999</v>
      </c>
      <c r="G1000" s="189">
        <v>0</v>
      </c>
      <c r="H1000" s="189">
        <v>0</v>
      </c>
      <c r="I1000" s="189">
        <v>0</v>
      </c>
      <c r="J1000" s="189">
        <v>0</v>
      </c>
      <c r="K1000" s="189">
        <v>0</v>
      </c>
      <c r="L1000" s="189">
        <v>7574090.6699999999</v>
      </c>
      <c r="M1000" s="189">
        <v>0</v>
      </c>
      <c r="N1000" s="189">
        <v>0</v>
      </c>
      <c r="O1000" s="189">
        <f t="shared" si="15"/>
        <v>35331844.710000001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23364068.579999998</v>
      </c>
      <c r="M1001" s="189">
        <v>0</v>
      </c>
      <c r="N1001" s="189">
        <v>0</v>
      </c>
      <c r="O1001" s="264">
        <f t="shared" si="15"/>
        <v>23364068.579999998</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3688278.6399999997</v>
      </c>
      <c r="M1003" s="189">
        <v>0</v>
      </c>
      <c r="N1003" s="189">
        <v>0</v>
      </c>
      <c r="O1003" s="264">
        <f t="shared" si="15"/>
        <v>3688278.6399999997</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209926.31999999998</v>
      </c>
      <c r="M1004" s="189">
        <v>0</v>
      </c>
      <c r="N1004" s="189">
        <v>0</v>
      </c>
      <c r="O1004" s="264">
        <f t="shared" si="15"/>
        <v>209926.31999999998</v>
      </c>
    </row>
    <row r="1005" spans="1:15" x14ac:dyDescent="0.25">
      <c r="A1005" s="255" t="s">
        <v>51</v>
      </c>
      <c r="B1005" s="258" t="s">
        <v>40</v>
      </c>
      <c r="C1005" s="256">
        <v>73043</v>
      </c>
      <c r="D1005" s="259" t="s">
        <v>943</v>
      </c>
      <c r="E1005" s="237">
        <v>0</v>
      </c>
      <c r="F1005" s="189">
        <v>0</v>
      </c>
      <c r="G1005" s="189">
        <v>0</v>
      </c>
      <c r="H1005" s="189">
        <v>0</v>
      </c>
      <c r="I1005" s="189">
        <v>0</v>
      </c>
      <c r="J1005" s="189">
        <v>6328793.2400000002</v>
      </c>
      <c r="K1005" s="189">
        <v>0</v>
      </c>
      <c r="L1005" s="189">
        <v>4359.37</v>
      </c>
      <c r="M1005" s="189">
        <v>0</v>
      </c>
      <c r="N1005" s="189">
        <v>0</v>
      </c>
      <c r="O1005" s="264">
        <f t="shared" si="15"/>
        <v>6333152.6100000003</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41204870.280000001</v>
      </c>
      <c r="K1007" s="189">
        <v>0</v>
      </c>
      <c r="L1007" s="189">
        <v>0</v>
      </c>
      <c r="M1007" s="189">
        <v>0</v>
      </c>
      <c r="N1007" s="189">
        <v>0</v>
      </c>
      <c r="O1007" s="264">
        <f t="shared" si="15"/>
        <v>41204870.280000001</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169348718.38</v>
      </c>
      <c r="K1011" s="189">
        <v>0</v>
      </c>
      <c r="L1011" s="189">
        <v>3280447.2100000004</v>
      </c>
      <c r="M1011" s="189">
        <v>0</v>
      </c>
      <c r="N1011" s="189">
        <v>0</v>
      </c>
      <c r="O1011" s="189">
        <f t="shared" si="15"/>
        <v>172629165.59</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8450608.3000000007</v>
      </c>
      <c r="M1012" s="189">
        <v>0</v>
      </c>
      <c r="N1012" s="189">
        <v>0</v>
      </c>
      <c r="O1012" s="189">
        <f t="shared" si="15"/>
        <v>8450608.3000000007</v>
      </c>
    </row>
    <row r="1013" spans="1:15" x14ac:dyDescent="0.25">
      <c r="A1013" s="221" t="s">
        <v>51</v>
      </c>
      <c r="B1013" s="222" t="s">
        <v>40</v>
      </c>
      <c r="C1013" s="186">
        <v>73217</v>
      </c>
      <c r="D1013" s="187" t="s">
        <v>951</v>
      </c>
      <c r="E1013" s="237">
        <v>134113024.97094235</v>
      </c>
      <c r="F1013" s="189">
        <v>0</v>
      </c>
      <c r="G1013" s="189">
        <v>0</v>
      </c>
      <c r="H1013" s="189">
        <v>0</v>
      </c>
      <c r="I1013" s="189">
        <v>0</v>
      </c>
      <c r="J1013" s="189">
        <v>367198836.16000009</v>
      </c>
      <c r="K1013" s="189">
        <v>0</v>
      </c>
      <c r="L1013" s="189">
        <v>77488.449999999983</v>
      </c>
      <c r="M1013" s="189">
        <v>0</v>
      </c>
      <c r="N1013" s="189">
        <v>0</v>
      </c>
      <c r="O1013" s="189">
        <f t="shared" si="15"/>
        <v>367276324.61000007</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6360442.2200000016</v>
      </c>
      <c r="M1018" s="189">
        <v>0</v>
      </c>
      <c r="N1018" s="189">
        <v>0</v>
      </c>
      <c r="O1018" s="189">
        <f t="shared" si="15"/>
        <v>6360442.2200000016</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6813077.7700000005</v>
      </c>
      <c r="M1020" s="189">
        <v>0</v>
      </c>
      <c r="N1020" s="189">
        <v>0</v>
      </c>
      <c r="O1020" s="189">
        <f t="shared" si="15"/>
        <v>6813077.7700000005</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1257533.77</v>
      </c>
      <c r="M1022" s="189">
        <v>0</v>
      </c>
      <c r="N1022" s="189">
        <v>0</v>
      </c>
      <c r="O1022" s="264">
        <f t="shared" si="15"/>
        <v>1338855.95</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190000.9</v>
      </c>
      <c r="M1023" s="189">
        <v>0</v>
      </c>
      <c r="N1023" s="189">
        <v>0</v>
      </c>
      <c r="O1023" s="264">
        <f t="shared" si="15"/>
        <v>190000.9</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204202353.73999998</v>
      </c>
      <c r="K1025" s="189">
        <v>0</v>
      </c>
      <c r="L1025" s="189">
        <v>0</v>
      </c>
      <c r="M1025" s="189">
        <v>0</v>
      </c>
      <c r="N1025" s="189">
        <v>0</v>
      </c>
      <c r="O1025" s="264">
        <f t="shared" si="15"/>
        <v>204202353.73999998</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2987901.3400000003</v>
      </c>
      <c r="M1027" s="189">
        <v>0</v>
      </c>
      <c r="N1027" s="189">
        <v>0</v>
      </c>
      <c r="O1027" s="264">
        <f t="shared" si="15"/>
        <v>2987901.3400000003</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140060.74</v>
      </c>
      <c r="M1032" s="189">
        <v>0</v>
      </c>
      <c r="N1032" s="189">
        <v>0</v>
      </c>
      <c r="O1032" s="189">
        <f t="shared" si="15"/>
        <v>140060.74</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1285001.8100000003</v>
      </c>
      <c r="M1038" s="189">
        <v>0</v>
      </c>
      <c r="N1038" s="189">
        <v>0</v>
      </c>
      <c r="O1038" s="189">
        <f t="shared" si="16"/>
        <v>1285001.8100000003</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24394817.910000004</v>
      </c>
      <c r="M1039" s="189">
        <v>0</v>
      </c>
      <c r="N1039" s="189">
        <v>0</v>
      </c>
      <c r="O1039" s="189">
        <f t="shared" si="16"/>
        <v>24394817.910000004</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178521432.91999999</v>
      </c>
      <c r="G1041" s="189">
        <v>0</v>
      </c>
      <c r="H1041" s="189">
        <v>0</v>
      </c>
      <c r="I1041" s="189">
        <v>0</v>
      </c>
      <c r="J1041" s="189">
        <v>0</v>
      </c>
      <c r="K1041" s="189">
        <v>0</v>
      </c>
      <c r="L1041" s="189">
        <v>19995703.699999996</v>
      </c>
      <c r="M1041" s="189">
        <v>0</v>
      </c>
      <c r="N1041" s="189">
        <v>0</v>
      </c>
      <c r="O1041" s="264">
        <f t="shared" si="16"/>
        <v>198517136.61999997</v>
      </c>
    </row>
    <row r="1042" spans="1:15" x14ac:dyDescent="0.25">
      <c r="A1042" s="255" t="s">
        <v>51</v>
      </c>
      <c r="B1042" s="258" t="s">
        <v>40</v>
      </c>
      <c r="C1042" s="256">
        <v>73686</v>
      </c>
      <c r="D1042" s="259" t="s">
        <v>979</v>
      </c>
      <c r="E1042" s="237">
        <v>40280634.857222751</v>
      </c>
      <c r="F1042" s="189">
        <v>0</v>
      </c>
      <c r="G1042" s="189">
        <v>0</v>
      </c>
      <c r="H1042" s="189">
        <v>0</v>
      </c>
      <c r="I1042" s="189">
        <v>0</v>
      </c>
      <c r="J1042" s="189">
        <v>27659203.870000001</v>
      </c>
      <c r="K1042" s="189">
        <v>0</v>
      </c>
      <c r="L1042" s="189">
        <v>6882.85</v>
      </c>
      <c r="M1042" s="189">
        <v>0</v>
      </c>
      <c r="N1042" s="189">
        <v>0</v>
      </c>
      <c r="O1042" s="264">
        <f t="shared" si="16"/>
        <v>27666086.720000003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16002123.850000001</v>
      </c>
      <c r="M1043" s="189">
        <v>0</v>
      </c>
      <c r="N1043" s="189">
        <v>0</v>
      </c>
      <c r="O1043" s="264">
        <f t="shared" si="16"/>
        <v>16002123.850000001</v>
      </c>
    </row>
    <row r="1044" spans="1:15" x14ac:dyDescent="0.25">
      <c r="A1044" s="255" t="s">
        <v>51</v>
      </c>
      <c r="B1044" s="258" t="s">
        <v>40</v>
      </c>
      <c r="C1044" s="256">
        <v>73854</v>
      </c>
      <c r="D1044" s="259" t="s">
        <v>980</v>
      </c>
      <c r="E1044" s="237">
        <v>1980110.3919677441</v>
      </c>
      <c r="F1044" s="189">
        <v>1956927.69</v>
      </c>
      <c r="G1044" s="189">
        <v>0</v>
      </c>
      <c r="H1044" s="189">
        <v>0</v>
      </c>
      <c r="I1044" s="189">
        <v>0</v>
      </c>
      <c r="J1044" s="189">
        <v>0</v>
      </c>
      <c r="K1044" s="189">
        <v>0</v>
      </c>
      <c r="L1044" s="189">
        <v>8267757.6699999999</v>
      </c>
      <c r="M1044" s="189">
        <v>0</v>
      </c>
      <c r="N1044" s="189">
        <v>73759.61</v>
      </c>
      <c r="O1044" s="264">
        <f t="shared" si="16"/>
        <v>10298444.969999999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6862645.7800000003</v>
      </c>
      <c r="H1048" s="189">
        <v>0</v>
      </c>
      <c r="I1048" s="189">
        <v>0</v>
      </c>
      <c r="J1048" s="189">
        <v>0</v>
      </c>
      <c r="K1048" s="189">
        <v>0</v>
      </c>
      <c r="L1048" s="189">
        <v>8759780.959999999</v>
      </c>
      <c r="M1048" s="189">
        <v>0</v>
      </c>
      <c r="N1048" s="189">
        <v>0</v>
      </c>
      <c r="O1048" s="264">
        <f t="shared" si="16"/>
        <v>15622426.739999998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7554161.4700000007</v>
      </c>
      <c r="M1051" s="189">
        <v>0</v>
      </c>
      <c r="N1051" s="189">
        <v>0</v>
      </c>
      <c r="O1051" s="189">
        <f t="shared" si="16"/>
        <v>7554161.4700000007</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188975752.93000007</v>
      </c>
      <c r="H1054" s="189">
        <v>0</v>
      </c>
      <c r="I1054" s="189">
        <v>0</v>
      </c>
      <c r="J1054" s="189">
        <v>141659498.47999999</v>
      </c>
      <c r="K1054" s="189">
        <v>0</v>
      </c>
      <c r="L1054" s="189">
        <v>2078336.7000000002</v>
      </c>
      <c r="M1054" s="189">
        <v>0</v>
      </c>
      <c r="N1054" s="189">
        <v>0</v>
      </c>
      <c r="O1054" s="189">
        <f t="shared" si="16"/>
        <v>332713588.11000007</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1849362.2</v>
      </c>
      <c r="M1056" s="189">
        <v>0</v>
      </c>
      <c r="N1056" s="189">
        <v>0</v>
      </c>
      <c r="O1056" s="189">
        <f t="shared" si="16"/>
        <v>1849362.2</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6008135.1099999985</v>
      </c>
      <c r="M1057" s="189">
        <v>0</v>
      </c>
      <c r="N1057" s="189">
        <v>0</v>
      </c>
      <c r="O1057" s="189">
        <f t="shared" si="16"/>
        <v>6008135.1099999985</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1143318.18</v>
      </c>
      <c r="M1059" s="189">
        <v>0</v>
      </c>
      <c r="N1059" s="189">
        <v>0</v>
      </c>
      <c r="O1059" s="189">
        <f t="shared" si="16"/>
        <v>1143318.18</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3634002.84</v>
      </c>
      <c r="M1060" s="189">
        <v>0</v>
      </c>
      <c r="N1060" s="189">
        <v>0</v>
      </c>
      <c r="O1060" s="189">
        <f t="shared" si="16"/>
        <v>3634002.84</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144055.18</v>
      </c>
      <c r="M1062" s="189">
        <v>0</v>
      </c>
      <c r="N1062" s="189">
        <v>0</v>
      </c>
      <c r="O1062" s="264">
        <f t="shared" si="16"/>
        <v>144055.18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5817360.7800000003</v>
      </c>
      <c r="H1069" s="189">
        <v>0</v>
      </c>
      <c r="I1069" s="189">
        <v>0</v>
      </c>
      <c r="J1069" s="189">
        <v>14992.21</v>
      </c>
      <c r="K1069" s="189">
        <v>0</v>
      </c>
      <c r="L1069" s="189">
        <v>5959714.3499999996</v>
      </c>
      <c r="M1069" s="189">
        <v>0</v>
      </c>
      <c r="N1069" s="189">
        <v>0</v>
      </c>
      <c r="O1069" s="264">
        <f t="shared" si="16"/>
        <v>11792067.34</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3402257.85</v>
      </c>
      <c r="M1072" s="189">
        <v>0</v>
      </c>
      <c r="N1072" s="189">
        <v>0</v>
      </c>
      <c r="O1072" s="189">
        <f t="shared" si="16"/>
        <v>3402257.85</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3558433.3600000003</v>
      </c>
      <c r="M1074" s="189">
        <v>0</v>
      </c>
      <c r="N1074" s="189">
        <v>0</v>
      </c>
      <c r="O1074" s="189">
        <f t="shared" si="16"/>
        <v>3558433.3600000003</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2108472.2499999995</v>
      </c>
      <c r="M1077" s="189">
        <v>0</v>
      </c>
      <c r="N1077" s="189">
        <v>0</v>
      </c>
      <c r="O1077" s="189">
        <f t="shared" si="16"/>
        <v>2108472.2499999995</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3709223.5299999993</v>
      </c>
      <c r="M1078" s="189">
        <v>0</v>
      </c>
      <c r="N1078" s="189">
        <v>0</v>
      </c>
      <c r="O1078" s="189">
        <f t="shared" si="16"/>
        <v>3709223.5299999993</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518570.41000000003</v>
      </c>
      <c r="M1083" s="189">
        <v>0</v>
      </c>
      <c r="N1083" s="189">
        <v>0</v>
      </c>
      <c r="O1083" s="264">
        <f t="shared" si="16"/>
        <v>518570.41000000003</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1761889</v>
      </c>
      <c r="M1086" s="189">
        <v>0</v>
      </c>
      <c r="N1086" s="189">
        <v>0</v>
      </c>
      <c r="O1086" s="264">
        <f t="shared" si="16"/>
        <v>5311211.879999999</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1760473.12</v>
      </c>
      <c r="M1087" s="189">
        <v>0</v>
      </c>
      <c r="N1087" s="189">
        <v>0</v>
      </c>
      <c r="O1087" s="264">
        <f t="shared" si="16"/>
        <v>1760473.12</v>
      </c>
    </row>
    <row r="1088" spans="1:15" x14ac:dyDescent="0.25">
      <c r="A1088" s="255" t="s">
        <v>51</v>
      </c>
      <c r="B1088" s="258" t="s">
        <v>41</v>
      </c>
      <c r="C1088" s="256">
        <v>76892</v>
      </c>
      <c r="D1088" s="259" t="s">
        <v>1017</v>
      </c>
      <c r="E1088" s="237">
        <v>81307875.371350273</v>
      </c>
      <c r="F1088" s="189">
        <v>92246155.090000004</v>
      </c>
      <c r="G1088" s="189">
        <v>0</v>
      </c>
      <c r="H1088" s="189">
        <v>0</v>
      </c>
      <c r="I1088" s="189">
        <v>0</v>
      </c>
      <c r="J1088" s="189">
        <v>0</v>
      </c>
      <c r="K1088" s="189">
        <v>0</v>
      </c>
      <c r="L1088" s="189">
        <v>56867525.760000013</v>
      </c>
      <c r="M1088" s="189">
        <v>0</v>
      </c>
      <c r="N1088" s="189">
        <v>0</v>
      </c>
      <c r="O1088" s="264">
        <f t="shared" si="16"/>
        <v>149113680.85000002</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95758.790000000008</v>
      </c>
      <c r="M1089" s="189">
        <v>0</v>
      </c>
      <c r="N1089" s="189">
        <v>0</v>
      </c>
      <c r="O1089" s="264">
        <f t="shared" si="16"/>
        <v>95758.790000000008</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2006798.7799999998</v>
      </c>
      <c r="M1090" s="189">
        <v>0</v>
      </c>
      <c r="N1090" s="189">
        <v>0</v>
      </c>
      <c r="O1090" s="264">
        <f t="shared" si="16"/>
        <v>2006798.7799999998</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8312084.9900000012</v>
      </c>
      <c r="M1091" s="189">
        <v>0</v>
      </c>
      <c r="N1091" s="189">
        <v>0</v>
      </c>
      <c r="O1091" s="189">
        <f t="shared" si="16"/>
        <v>8312084.9900000012</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4690429.2</v>
      </c>
      <c r="M1095" s="189">
        <v>0</v>
      </c>
      <c r="N1095" s="189">
        <v>0</v>
      </c>
      <c r="O1095" s="189">
        <f t="shared" si="16"/>
        <v>4690429.2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4183078.4099999997</v>
      </c>
      <c r="M1096" s="189">
        <v>0</v>
      </c>
      <c r="N1096" s="189">
        <v>0</v>
      </c>
      <c r="O1096" s="189">
        <f t="shared" si="16"/>
        <v>4183078.4099999997</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19359324.91</v>
      </c>
      <c r="M1097" s="189">
        <v>0</v>
      </c>
      <c r="N1097" s="189">
        <v>0</v>
      </c>
      <c r="O1097" s="189">
        <f t="shared" si="16"/>
        <v>19359324.91</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31268548.660000004</v>
      </c>
      <c r="M1098" s="189">
        <v>0</v>
      </c>
      <c r="N1098" s="189">
        <v>0</v>
      </c>
      <c r="O1098" s="189">
        <f t="shared" si="16"/>
        <v>31268548.660000004</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2377601.1500000004</v>
      </c>
      <c r="M1100" s="189">
        <v>0</v>
      </c>
      <c r="N1100" s="189">
        <v>0</v>
      </c>
      <c r="O1100" s="189">
        <f t="shared" ref="O1100:O1152" si="17">SUM(F1100:N1100)</f>
        <v>2377601.1500000004</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3932.94</v>
      </c>
      <c r="M1102" s="189">
        <v>0</v>
      </c>
      <c r="N1102" s="189">
        <v>0</v>
      </c>
      <c r="O1102" s="264">
        <f t="shared" si="17"/>
        <v>3932.94</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3124747.3499999996</v>
      </c>
      <c r="M1104" s="189">
        <v>0</v>
      </c>
      <c r="N1104" s="189">
        <v>0</v>
      </c>
      <c r="O1104" s="264">
        <f t="shared" si="17"/>
        <v>3124747.3499999996</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156765.27999999997</v>
      </c>
      <c r="M1105" s="189">
        <v>0</v>
      </c>
      <c r="N1105" s="189">
        <v>0</v>
      </c>
      <c r="O1105" s="264">
        <f t="shared" si="17"/>
        <v>156765.27999999997</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9318991.2700000014</v>
      </c>
      <c r="M1106" s="189">
        <v>0</v>
      </c>
      <c r="N1106" s="189">
        <v>0</v>
      </c>
      <c r="O1106" s="264">
        <f t="shared" si="17"/>
        <v>9318991.2700000014</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1050247.74</v>
      </c>
      <c r="M1107" s="189">
        <v>0</v>
      </c>
      <c r="N1107" s="189">
        <v>0</v>
      </c>
      <c r="O1107" s="264">
        <f t="shared" si="17"/>
        <v>1050247.74</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6353688.5499999998</v>
      </c>
      <c r="M1113" s="189">
        <v>0</v>
      </c>
      <c r="N1113" s="189">
        <v>0</v>
      </c>
      <c r="O1113" s="189">
        <f t="shared" si="17"/>
        <v>6353688.5499999998</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21566499.77</v>
      </c>
      <c r="M1115" s="189">
        <v>0</v>
      </c>
      <c r="N1115" s="189">
        <v>0</v>
      </c>
      <c r="O1115" s="189">
        <f t="shared" si="17"/>
        <v>21566499.77</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25449.75</v>
      </c>
      <c r="M1128" s="189">
        <v>0</v>
      </c>
      <c r="N1128" s="189">
        <v>0</v>
      </c>
      <c r="O1128" s="264">
        <f t="shared" si="17"/>
        <v>25449.75</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57617.04</v>
      </c>
      <c r="M1133" s="189">
        <v>0</v>
      </c>
      <c r="N1133" s="189">
        <v>0</v>
      </c>
      <c r="O1133" s="189">
        <f t="shared" si="17"/>
        <v>99736166.020000011</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872440.74000000011</v>
      </c>
      <c r="M1134" s="189">
        <v>0</v>
      </c>
      <c r="N1134" s="189">
        <v>0</v>
      </c>
      <c r="O1134" s="189">
        <f t="shared" si="17"/>
        <v>872440.74000000011</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269956.90000000002</v>
      </c>
      <c r="M1141" s="189">
        <v>0</v>
      </c>
      <c r="N1141" s="189">
        <v>0</v>
      </c>
      <c r="O1141" s="264">
        <f t="shared" si="17"/>
        <v>2134047.04</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1121</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1122</v>
      </c>
      <c r="D1146" s="259" t="s">
        <v>1065</v>
      </c>
      <c r="E1146" s="237">
        <v>9423983.9612731785</v>
      </c>
      <c r="F1146" s="189">
        <v>5392788.3699999982</v>
      </c>
      <c r="G1146" s="189">
        <v>41991191.099999994</v>
      </c>
      <c r="H1146" s="189">
        <v>0</v>
      </c>
      <c r="I1146" s="189">
        <v>0</v>
      </c>
      <c r="J1146" s="189">
        <v>0</v>
      </c>
      <c r="K1146" s="189">
        <v>0</v>
      </c>
      <c r="L1146" s="189">
        <v>0</v>
      </c>
      <c r="M1146" s="189">
        <v>0</v>
      </c>
      <c r="N1146" s="189">
        <v>0</v>
      </c>
      <c r="O1146" s="264">
        <f t="shared" si="17"/>
        <v>47383979.469999991</v>
      </c>
    </row>
    <row r="1147" spans="1:15" x14ac:dyDescent="0.25">
      <c r="A1147" s="260" t="s">
        <v>1063</v>
      </c>
      <c r="B1147" s="117"/>
      <c r="C1147" s="261" t="s">
        <v>1123</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1124</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1125</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1126</v>
      </c>
      <c r="D1152" s="197" t="s">
        <v>1071</v>
      </c>
      <c r="E1152" s="237">
        <v>7569727.0377614638</v>
      </c>
      <c r="F1152" s="189">
        <v>0</v>
      </c>
      <c r="G1152" s="189">
        <v>0</v>
      </c>
      <c r="H1152" s="189">
        <v>0</v>
      </c>
      <c r="I1152" s="189">
        <v>0</v>
      </c>
      <c r="J1152" s="189">
        <v>0</v>
      </c>
      <c r="K1152" s="189">
        <v>0</v>
      </c>
      <c r="L1152" s="189">
        <v>0</v>
      </c>
      <c r="M1152" s="189">
        <v>0</v>
      </c>
      <c r="N1152" s="189">
        <v>16434351.439999999</v>
      </c>
      <c r="O1152" s="189">
        <f t="shared" si="17"/>
        <v>16434351.439999999</v>
      </c>
    </row>
    <row r="1153" spans="1:16" ht="15.75" thickBot="1" x14ac:dyDescent="0.3">
      <c r="A1153" s="195" t="s">
        <v>1063</v>
      </c>
      <c r="B1153" s="225" t="s">
        <v>41</v>
      </c>
      <c r="C1153" s="196" t="s">
        <v>1127</v>
      </c>
      <c r="D1153" s="197" t="s">
        <v>1111</v>
      </c>
      <c r="E1153" s="237">
        <v>30581.600210839737</v>
      </c>
      <c r="F1153" s="189">
        <v>872458.6</v>
      </c>
      <c r="G1153" s="189">
        <v>0</v>
      </c>
      <c r="H1153" s="189">
        <v>0</v>
      </c>
      <c r="I1153" s="189">
        <v>0</v>
      </c>
      <c r="J1153" s="189">
        <v>0</v>
      </c>
      <c r="K1153" s="189">
        <v>0</v>
      </c>
      <c r="L1153" s="189">
        <v>0</v>
      </c>
      <c r="M1153" s="189">
        <v>0</v>
      </c>
      <c r="N1153" s="189">
        <v>0</v>
      </c>
      <c r="O1153" s="189">
        <f>SUM(F1153:N1153)</f>
        <v>872458.6</v>
      </c>
    </row>
    <row r="1154" spans="1:16" s="32" customFormat="1" ht="45" x14ac:dyDescent="0.25">
      <c r="A1154" s="226"/>
      <c r="B1154" s="227"/>
      <c r="C1154" s="198"/>
      <c r="D1154" s="199" t="s">
        <v>1072</v>
      </c>
      <c r="E1154" s="238">
        <f>SUM(E9:E1153)</f>
        <v>367847643140.23676</v>
      </c>
      <c r="F1154" s="238">
        <f>SUM(F11:F1153)</f>
        <v>881545663.79000008</v>
      </c>
      <c r="G1154" s="238">
        <f t="shared" ref="G1154:L1154" si="18">SUM(G11:G1153)</f>
        <v>394806998550.62964</v>
      </c>
      <c r="H1154" s="238">
        <f t="shared" si="18"/>
        <v>1168069051.46</v>
      </c>
      <c r="I1154" s="238">
        <f t="shared" si="18"/>
        <v>720209180.3299998</v>
      </c>
      <c r="J1154" s="238">
        <f t="shared" si="18"/>
        <v>29308121869.289997</v>
      </c>
      <c r="K1154" s="238">
        <f t="shared" si="18"/>
        <v>36595279016.240005</v>
      </c>
      <c r="L1154" s="238">
        <f t="shared" si="18"/>
        <v>2240552548.3000002</v>
      </c>
      <c r="M1154" s="238">
        <f t="shared" ref="M1154" si="19">SUM(M11:M1153)</f>
        <v>452994918.40999997</v>
      </c>
      <c r="N1154" s="238">
        <f>SUM(N11:N1153)</f>
        <v>230423740.67000002</v>
      </c>
      <c r="O1154" s="238">
        <f>SUM(O11:O1153)</f>
        <v>466404194539.11938</v>
      </c>
      <c r="P1154" s="280"/>
    </row>
    <row r="1155" spans="1:16" x14ac:dyDescent="0.25">
      <c r="A1155" s="228"/>
      <c r="B1155" s="229"/>
      <c r="C1155" s="202" t="s">
        <v>1096</v>
      </c>
      <c r="D1155" s="203" t="s">
        <v>1073</v>
      </c>
      <c r="E1155" s="239">
        <v>2920780373051.5864</v>
      </c>
      <c r="F1155" s="189">
        <v>4791960198.4099979</v>
      </c>
      <c r="G1155" s="189">
        <v>2995970208431.4707</v>
      </c>
      <c r="H1155" s="189">
        <v>8855251142.6200008</v>
      </c>
      <c r="I1155" s="189">
        <v>5577924254.6700001</v>
      </c>
      <c r="J1155" s="189">
        <v>229272389145.17999</v>
      </c>
      <c r="K1155" s="189">
        <v>283020470649.76001</v>
      </c>
      <c r="L1155" s="189">
        <v>14994573528.209995</v>
      </c>
      <c r="M1155" s="189">
        <v>3503390320.2800002</v>
      </c>
      <c r="N1155" s="189">
        <v>1748434206.2800004</v>
      </c>
      <c r="O1155" s="189">
        <f>SUM(F1155:N1155)</f>
        <v>3547734601876.8809</v>
      </c>
    </row>
    <row r="1156" spans="1:16" x14ac:dyDescent="0.25">
      <c r="A1156" s="228"/>
      <c r="B1156" s="229"/>
      <c r="C1156" s="201"/>
      <c r="D1156" s="203" t="s">
        <v>1074</v>
      </c>
      <c r="E1156" s="240">
        <f>+E1154+E1155</f>
        <v>3288628016191.8232</v>
      </c>
      <c r="F1156" s="240">
        <f>+F1154+F1155</f>
        <v>5673505862.1999979</v>
      </c>
      <c r="G1156" s="240">
        <f t="shared" ref="G1156:N1156" si="20">+G1154+G1155</f>
        <v>3390777206982.1006</v>
      </c>
      <c r="H1156" s="240">
        <f t="shared" si="20"/>
        <v>10023320194.080002</v>
      </c>
      <c r="I1156" s="240">
        <f t="shared" si="20"/>
        <v>6298133435</v>
      </c>
      <c r="J1156" s="240">
        <f t="shared" si="20"/>
        <v>258580511014.47</v>
      </c>
      <c r="K1156" s="240">
        <f t="shared" si="20"/>
        <v>319615749666</v>
      </c>
      <c r="L1156" s="240">
        <f t="shared" si="20"/>
        <v>17235126076.509995</v>
      </c>
      <c r="M1156" s="240">
        <f t="shared" si="20"/>
        <v>3956385238.6900001</v>
      </c>
      <c r="N1156" s="240">
        <f t="shared" si="20"/>
        <v>1978857946.9500005</v>
      </c>
      <c r="O1156" s="240">
        <f>+O1154+O1155</f>
        <v>4014138796416</v>
      </c>
    </row>
    <row r="1157" spans="1:16" x14ac:dyDescent="0.25">
      <c r="A1157" s="230" t="s">
        <v>1093</v>
      </c>
      <c r="B1157" s="231"/>
      <c r="C1157" s="215"/>
      <c r="D1157" s="204"/>
      <c r="E1157" s="239"/>
      <c r="F1157" s="205"/>
      <c r="G1157" s="206"/>
      <c r="H1157" s="206"/>
      <c r="I1157" s="206"/>
      <c r="J1157" s="206"/>
      <c r="K1157" s="206"/>
      <c r="L1157" s="206"/>
      <c r="M1157" s="206"/>
      <c r="N1157" s="206"/>
      <c r="O1157" s="214">
        <v>3887381996.8300018</v>
      </c>
      <c r="P1157" s="20"/>
    </row>
    <row r="1158" spans="1:16" x14ac:dyDescent="0.25">
      <c r="A1158" s="268" t="s">
        <v>1118</v>
      </c>
      <c r="B1158" s="269"/>
      <c r="C1158" s="270"/>
      <c r="D1158" s="271"/>
      <c r="E1158" s="272"/>
      <c r="F1158" s="273"/>
      <c r="G1158" s="274"/>
      <c r="H1158" s="274"/>
      <c r="I1158" s="274"/>
      <c r="J1158" s="274">
        <v>44399981013</v>
      </c>
      <c r="K1158" s="274"/>
      <c r="L1158" s="274"/>
      <c r="M1158" s="274"/>
      <c r="N1158" s="274"/>
      <c r="O1158" s="275">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4062426159425.8301</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0" t="s">
        <v>1116</v>
      </c>
      <c r="B1161" s="291"/>
      <c r="C1161" s="291"/>
      <c r="D1161" s="291"/>
      <c r="E1161" s="291"/>
      <c r="F1161" s="292"/>
      <c r="G1161" s="292"/>
      <c r="H1161" s="216"/>
      <c r="J1161" s="5"/>
      <c r="K1161" s="5"/>
      <c r="L1161" s="5"/>
      <c r="M1161" s="36"/>
      <c r="O1161" s="37"/>
    </row>
    <row r="1162" spans="1:16" x14ac:dyDescent="0.25">
      <c r="E1162" s="266"/>
      <c r="F1162" s="279"/>
      <c r="G1162" s="279"/>
      <c r="H1162" s="279"/>
      <c r="I1162" s="279"/>
      <c r="J1162" s="279"/>
      <c r="K1162" s="279"/>
      <c r="L1162" s="279"/>
      <c r="M1162" s="279"/>
      <c r="N1162" s="279"/>
      <c r="O1162" s="279"/>
    </row>
    <row r="1163" spans="1:16" x14ac:dyDescent="0.25">
      <c r="F1163" s="279"/>
      <c r="G1163" s="279"/>
      <c r="H1163" s="279"/>
      <c r="I1163" s="279"/>
      <c r="J1163" s="279"/>
      <c r="K1163" s="279"/>
      <c r="L1163" s="279"/>
      <c r="M1163" s="279"/>
      <c r="N1163" s="279"/>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8"/>
  <sheetViews>
    <sheetView showGridLines="0" topLeftCell="A1137" workbookViewId="0">
      <selection activeCell="E1150" sqref="E1150"/>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1.5703125" bestFit="1" customWidth="1"/>
    <col min="9" max="9" width="18.85546875" bestFit="1" customWidth="1"/>
    <col min="11" max="13" width="20.42578125" style="5" bestFit="1" customWidth="1"/>
    <col min="17" max="17" width="14.140625" bestFit="1" customWidth="1"/>
  </cols>
  <sheetData>
    <row r="1" spans="1:17" ht="15.75" x14ac:dyDescent="0.25">
      <c r="A1" s="1"/>
      <c r="B1" s="2"/>
      <c r="E1" s="3"/>
      <c r="F1" s="3"/>
      <c r="G1" s="3"/>
    </row>
    <row r="2" spans="1:17" x14ac:dyDescent="0.25">
      <c r="A2" s="4"/>
      <c r="B2" s="6" t="s">
        <v>0</v>
      </c>
      <c r="C2" s="6"/>
      <c r="E2" s="3"/>
      <c r="F2" s="3"/>
      <c r="G2" s="3"/>
    </row>
    <row r="3" spans="1:17" ht="15.75" x14ac:dyDescent="0.25">
      <c r="A3" s="7"/>
      <c r="B3" s="9" t="s">
        <v>1</v>
      </c>
      <c r="C3" s="9"/>
      <c r="D3" s="8"/>
      <c r="E3" s="8"/>
      <c r="F3" s="8"/>
      <c r="G3" s="8"/>
      <c r="H3" s="8"/>
      <c r="I3" s="8"/>
    </row>
    <row r="4" spans="1:17" ht="15.75" x14ac:dyDescent="0.25">
      <c r="A4" s="7"/>
      <c r="B4" s="9" t="s">
        <v>2</v>
      </c>
      <c r="C4" s="9"/>
      <c r="D4" s="8"/>
      <c r="E4" s="8"/>
      <c r="F4" s="8"/>
      <c r="G4" s="8"/>
      <c r="H4" s="10"/>
      <c r="I4" s="10"/>
    </row>
    <row r="5" spans="1:17" ht="15.75" x14ac:dyDescent="0.25">
      <c r="A5" s="11"/>
      <c r="B5" s="12" t="s">
        <v>3</v>
      </c>
      <c r="C5" s="12"/>
      <c r="D5" s="10"/>
      <c r="E5" s="3"/>
      <c r="F5" s="3"/>
      <c r="G5" s="3"/>
      <c r="H5" s="3"/>
      <c r="I5" s="13"/>
    </row>
    <row r="6" spans="1:17" ht="15.75" x14ac:dyDescent="0.25">
      <c r="A6" s="7"/>
      <c r="B6" s="15" t="s">
        <v>1087</v>
      </c>
      <c r="C6" s="15"/>
      <c r="E6" s="3"/>
      <c r="F6" s="3"/>
      <c r="G6" s="3"/>
      <c r="H6" s="3"/>
      <c r="I6" s="14"/>
    </row>
    <row r="7" spans="1:17" x14ac:dyDescent="0.25">
      <c r="A7" s="7"/>
      <c r="C7" s="16"/>
      <c r="E7" s="3"/>
      <c r="F7" s="3"/>
      <c r="G7" s="3"/>
      <c r="H7" s="3"/>
      <c r="I7" s="3"/>
    </row>
    <row r="8" spans="1:17" ht="15.75" customHeight="1" thickBot="1" x14ac:dyDescent="0.3">
      <c r="A8" s="283" t="str">
        <f>+'BIENIO 2019-2020 X MINERAL'!A9:C9</f>
        <v>(Cifras en pesos a  31 de Octubre 2020)</v>
      </c>
      <c r="B8" s="283"/>
      <c r="C8" s="283"/>
      <c r="E8" s="3"/>
      <c r="F8" s="3"/>
      <c r="G8" s="3"/>
      <c r="H8" s="3"/>
      <c r="I8" s="3"/>
    </row>
    <row r="9" spans="1:17" s="18" customFormat="1" ht="39" x14ac:dyDescent="0.25">
      <c r="A9" s="40" t="s">
        <v>1079</v>
      </c>
      <c r="B9" s="41" t="s">
        <v>8</v>
      </c>
      <c r="C9" s="42" t="s">
        <v>1080</v>
      </c>
      <c r="D9" s="42" t="s">
        <v>1081</v>
      </c>
      <c r="E9" s="42" t="s">
        <v>1099</v>
      </c>
      <c r="F9" s="42" t="s">
        <v>1104</v>
      </c>
      <c r="G9" s="42" t="s">
        <v>1117</v>
      </c>
      <c r="H9" s="148" t="s">
        <v>1120</v>
      </c>
      <c r="J9"/>
      <c r="K9" s="5"/>
      <c r="L9" s="5"/>
      <c r="M9" s="5"/>
    </row>
    <row r="10" spans="1:17"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1479576753.3099999</v>
      </c>
      <c r="H10" s="211">
        <f t="shared" ref="H10:H73" si="0">SUM(C10:G10)</f>
        <v>9997548528.8500004</v>
      </c>
      <c r="N10" s="5"/>
      <c r="O10" s="5"/>
      <c r="P10" s="5"/>
      <c r="Q10" s="37"/>
    </row>
    <row r="11" spans="1:17"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1">
        <f t="shared" si="0"/>
        <v>927212</v>
      </c>
    </row>
    <row r="12" spans="1:17"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237946797.52000001</v>
      </c>
      <c r="H12" s="211">
        <f t="shared" si="0"/>
        <v>1726950212.0599999</v>
      </c>
    </row>
    <row r="13" spans="1:17"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1855664919.8099995</v>
      </c>
      <c r="H13" s="211">
        <f t="shared" si="0"/>
        <v>12108650418.609999</v>
      </c>
    </row>
    <row r="14" spans="1:17"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174484092.58000001</v>
      </c>
      <c r="H14" s="211">
        <f t="shared" si="0"/>
        <v>889794634.18000007</v>
      </c>
    </row>
    <row r="15" spans="1:17"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1">
        <f t="shared" si="0"/>
        <v>579611.98</v>
      </c>
    </row>
    <row r="16" spans="1:17"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94382449.230000004</v>
      </c>
      <c r="H16" s="211">
        <f t="shared" si="0"/>
        <v>1574638963.8899999</v>
      </c>
    </row>
    <row r="17" spans="1:8"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159531949036.43997</v>
      </c>
      <c r="H17" s="211">
        <f t="shared" si="0"/>
        <v>789036488163.47009</v>
      </c>
    </row>
    <row r="18" spans="1:8"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12312643833.429998</v>
      </c>
      <c r="H18" s="211">
        <f t="shared" si="0"/>
        <v>53806903398.129997</v>
      </c>
    </row>
    <row r="19" spans="1:8"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2176893400.1799998</v>
      </c>
      <c r="H19" s="211">
        <f t="shared" si="0"/>
        <v>12433540073.790001</v>
      </c>
    </row>
    <row r="20" spans="1:8"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514265830.29999989</v>
      </c>
      <c r="H20" s="211">
        <f t="shared" si="0"/>
        <v>6883582348.8599997</v>
      </c>
    </row>
    <row r="21" spans="1:8"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33833108.18</v>
      </c>
      <c r="H21" s="114">
        <f t="shared" si="0"/>
        <v>126328309.66</v>
      </c>
    </row>
    <row r="22" spans="1:8"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40059975895.699989</v>
      </c>
      <c r="H22" s="114">
        <f t="shared" si="0"/>
        <v>287191745170.48999</v>
      </c>
    </row>
    <row r="23" spans="1:8"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14">
        <f t="shared" si="0"/>
        <v>79886.510000000009</v>
      </c>
    </row>
    <row r="24" spans="1:8"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14">
        <f t="shared" si="0"/>
        <v>9412841.3900000006</v>
      </c>
    </row>
    <row r="25" spans="1:8"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45238760.239999995</v>
      </c>
      <c r="H25" s="114">
        <f t="shared" si="0"/>
        <v>1708435953.8900001</v>
      </c>
    </row>
    <row r="26" spans="1:8"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1441667590.0399995</v>
      </c>
      <c r="H26" s="114">
        <f t="shared" si="0"/>
        <v>7794064051.289999</v>
      </c>
    </row>
    <row r="27" spans="1:8"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14">
        <f t="shared" si="0"/>
        <v>11040680.240000002</v>
      </c>
    </row>
    <row r="28" spans="1:8"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41492593.809999995</v>
      </c>
      <c r="H28" s="114">
        <f t="shared" si="0"/>
        <v>126841069.55000001</v>
      </c>
    </row>
    <row r="29" spans="1:8"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197505235.66999999</v>
      </c>
      <c r="H29" s="114">
        <f t="shared" si="0"/>
        <v>767406829.78000009</v>
      </c>
    </row>
    <row r="30" spans="1:8"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0</v>
      </c>
      <c r="H30" s="114">
        <f t="shared" si="0"/>
        <v>0</v>
      </c>
    </row>
    <row r="31" spans="1:8"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93882521.000000015</v>
      </c>
      <c r="H31" s="211">
        <f t="shared" si="0"/>
        <v>249722596.31</v>
      </c>
    </row>
    <row r="32" spans="1:8"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29543695.770000003</v>
      </c>
      <c r="H32" s="211">
        <f t="shared" si="0"/>
        <v>338483448.66000003</v>
      </c>
    </row>
    <row r="33" spans="1:8"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1">
        <f t="shared" si="0"/>
        <v>16013.82</v>
      </c>
    </row>
    <row r="34" spans="1:8"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1">
        <f t="shared" si="0"/>
        <v>7376756.0299999993</v>
      </c>
    </row>
    <row r="35" spans="1:8"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1">
        <f t="shared" si="0"/>
        <v>12650412.320000002</v>
      </c>
    </row>
    <row r="36" spans="1:8"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1">
        <f t="shared" si="0"/>
        <v>0</v>
      </c>
    </row>
    <row r="37" spans="1:8"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1">
        <f t="shared" si="0"/>
        <v>38902.46</v>
      </c>
    </row>
    <row r="38" spans="1:8"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1">
        <f t="shared" si="0"/>
        <v>145571817.65000001</v>
      </c>
    </row>
    <row r="39" spans="1:8"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1">
        <f t="shared" si="0"/>
        <v>3436479.0700000003</v>
      </c>
    </row>
    <row r="40" spans="1:8"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1">
        <f t="shared" si="0"/>
        <v>14525.68</v>
      </c>
    </row>
    <row r="41" spans="1:8"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14">
        <f t="shared" si="0"/>
        <v>7696445.9299999978</v>
      </c>
    </row>
    <row r="42" spans="1:8"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43969471.140000015</v>
      </c>
      <c r="H42" s="114">
        <f t="shared" si="0"/>
        <v>118966531.76000002</v>
      </c>
    </row>
    <row r="43" spans="1:8"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14">
        <f t="shared" si="0"/>
        <v>53729121.700000003</v>
      </c>
    </row>
    <row r="44" spans="1:8"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4528978.92</v>
      </c>
      <c r="H44" s="114">
        <f t="shared" si="0"/>
        <v>19758642.18</v>
      </c>
    </row>
    <row r="45" spans="1:8"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14">
        <f t="shared" si="0"/>
        <v>2462244</v>
      </c>
    </row>
    <row r="46" spans="1:8"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49502037.649999984</v>
      </c>
      <c r="H46" s="114">
        <f t="shared" si="0"/>
        <v>433682117.68999994</v>
      </c>
    </row>
    <row r="47" spans="1:8"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269673760.71000004</v>
      </c>
      <c r="H47" s="114">
        <f t="shared" si="0"/>
        <v>1725840488.1800001</v>
      </c>
    </row>
    <row r="48" spans="1:8"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17509429.039999999</v>
      </c>
      <c r="H48" s="114">
        <f t="shared" si="0"/>
        <v>254195540.97999999</v>
      </c>
    </row>
    <row r="49" spans="1:8"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14">
        <f t="shared" si="0"/>
        <v>28403823.460000001</v>
      </c>
    </row>
    <row r="50" spans="1:8"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14">
        <f t="shared" si="0"/>
        <v>682721250</v>
      </c>
    </row>
    <row r="51" spans="1:8"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16923814.939999998</v>
      </c>
      <c r="H51" s="211">
        <f t="shared" si="0"/>
        <v>1164956510.0799999</v>
      </c>
    </row>
    <row r="52" spans="1:8"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17149152.759999998</v>
      </c>
      <c r="H52" s="211">
        <f t="shared" si="0"/>
        <v>173589706.63</v>
      </c>
    </row>
    <row r="53" spans="1:8"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575807.77</v>
      </c>
      <c r="H53" s="211">
        <f t="shared" si="0"/>
        <v>4978238.7699999996</v>
      </c>
    </row>
    <row r="54" spans="1:8"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1">
        <f t="shared" si="0"/>
        <v>7076417.46</v>
      </c>
    </row>
    <row r="55" spans="1:8"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1">
        <f t="shared" si="0"/>
        <v>0</v>
      </c>
    </row>
    <row r="56" spans="1:8"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1">
        <f t="shared" si="0"/>
        <v>9414619</v>
      </c>
    </row>
    <row r="57" spans="1:8"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1">
        <f t="shared" si="0"/>
        <v>0</v>
      </c>
    </row>
    <row r="58" spans="1:8"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37332844.609999999</v>
      </c>
      <c r="H58" s="211">
        <f t="shared" si="0"/>
        <v>189962301.18000001</v>
      </c>
    </row>
    <row r="59" spans="1:8"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1">
        <f t="shared" si="0"/>
        <v>4176933.48</v>
      </c>
    </row>
    <row r="60" spans="1:8"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11716621.169999998</v>
      </c>
      <c r="H60" s="211">
        <f t="shared" si="0"/>
        <v>38745885.599999994</v>
      </c>
    </row>
    <row r="61" spans="1:8"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14">
        <f t="shared" si="0"/>
        <v>0</v>
      </c>
    </row>
    <row r="62" spans="1:8"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14">
        <f t="shared" si="0"/>
        <v>0</v>
      </c>
    </row>
    <row r="63" spans="1:8"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14">
        <f t="shared" si="0"/>
        <v>0</v>
      </c>
    </row>
    <row r="64" spans="1:8"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36688531.670000002</v>
      </c>
      <c r="H64" s="114">
        <f t="shared" si="0"/>
        <v>239476842.08999997</v>
      </c>
    </row>
    <row r="65" spans="1:8"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96736971.12000002</v>
      </c>
      <c r="H65" s="114">
        <f t="shared" si="0"/>
        <v>1349513692.2900002</v>
      </c>
    </row>
    <row r="66" spans="1:8"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408313640.53000003</v>
      </c>
      <c r="H66" s="114">
        <f t="shared" si="0"/>
        <v>3461074392.5900002</v>
      </c>
    </row>
    <row r="67" spans="1:8"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14">
        <f t="shared" si="0"/>
        <v>10397904.209999997</v>
      </c>
    </row>
    <row r="68" spans="1:8"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617858.29</v>
      </c>
      <c r="H68" s="114">
        <f t="shared" si="0"/>
        <v>676799.29</v>
      </c>
    </row>
    <row r="69" spans="1:8"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14">
        <f t="shared" si="0"/>
        <v>527987.66</v>
      </c>
    </row>
    <row r="70" spans="1:8"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14">
        <f t="shared" si="0"/>
        <v>3755726659.4499998</v>
      </c>
    </row>
    <row r="71" spans="1:8"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1211627.29</v>
      </c>
      <c r="H71" s="211">
        <f t="shared" si="0"/>
        <v>84599110.579999998</v>
      </c>
    </row>
    <row r="72" spans="1:8"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1">
        <f t="shared" si="0"/>
        <v>329</v>
      </c>
    </row>
    <row r="73" spans="1:8"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1">
        <f t="shared" si="0"/>
        <v>1347184.5899999999</v>
      </c>
    </row>
    <row r="74" spans="1:8"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1">
        <f t="shared" ref="H74:H137" si="1">SUM(C74:G74)</f>
        <v>0</v>
      </c>
    </row>
    <row r="75" spans="1:8"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1">
        <f t="shared" si="1"/>
        <v>0</v>
      </c>
    </row>
    <row r="76" spans="1:8"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2757149068.7599998</v>
      </c>
      <c r="H76" s="211">
        <f t="shared" si="1"/>
        <v>12615700815.130001</v>
      </c>
    </row>
    <row r="77" spans="1:8"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0</v>
      </c>
      <c r="H77" s="211">
        <f t="shared" si="1"/>
        <v>582137.57999999996</v>
      </c>
    </row>
    <row r="78" spans="1:8"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1">
        <f t="shared" si="1"/>
        <v>46708295.770000003</v>
      </c>
    </row>
    <row r="79" spans="1:8"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1">
        <f t="shared" si="1"/>
        <v>21434.19</v>
      </c>
    </row>
    <row r="80" spans="1:8"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0</v>
      </c>
      <c r="H80" s="211">
        <f t="shared" si="1"/>
        <v>36278311</v>
      </c>
    </row>
    <row r="81" spans="1:8"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14">
        <f t="shared" si="1"/>
        <v>0</v>
      </c>
    </row>
    <row r="82" spans="1:8"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136043.31</v>
      </c>
      <c r="H82" s="114">
        <f t="shared" si="1"/>
        <v>531126.88</v>
      </c>
    </row>
    <row r="83" spans="1:8"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130527367.82000002</v>
      </c>
      <c r="H83" s="114">
        <f t="shared" si="1"/>
        <v>156268341.40000004</v>
      </c>
    </row>
    <row r="84" spans="1:8"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14">
        <f t="shared" si="1"/>
        <v>984878.54</v>
      </c>
    </row>
    <row r="85" spans="1:8"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14">
        <f t="shared" si="1"/>
        <v>83906</v>
      </c>
    </row>
    <row r="86" spans="1:8"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1568089770.9600003</v>
      </c>
      <c r="H86" s="114">
        <f t="shared" si="1"/>
        <v>13612008891.800001</v>
      </c>
    </row>
    <row r="87" spans="1:8"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14">
        <f t="shared" si="1"/>
        <v>0</v>
      </c>
    </row>
    <row r="88" spans="1:8"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14">
        <f t="shared" si="1"/>
        <v>0</v>
      </c>
    </row>
    <row r="89" spans="1:8"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14">
        <f t="shared" si="1"/>
        <v>71042896.049999997</v>
      </c>
    </row>
    <row r="90" spans="1:8"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199649470.48000005</v>
      </c>
      <c r="H90" s="114">
        <f t="shared" si="1"/>
        <v>331065058.53000009</v>
      </c>
    </row>
    <row r="91" spans="1:8"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1">
        <f t="shared" si="1"/>
        <v>0</v>
      </c>
    </row>
    <row r="92" spans="1:8"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826843999.59000003</v>
      </c>
      <c r="H92" s="211">
        <f t="shared" si="1"/>
        <v>978066043.37</v>
      </c>
    </row>
    <row r="93" spans="1:8"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10810919.24</v>
      </c>
      <c r="H93" s="211">
        <f t="shared" si="1"/>
        <v>37623423.050000004</v>
      </c>
    </row>
    <row r="94" spans="1:8"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1">
        <f t="shared" si="1"/>
        <v>0</v>
      </c>
    </row>
    <row r="95" spans="1:8"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1">
        <f t="shared" si="1"/>
        <v>45963180</v>
      </c>
    </row>
    <row r="96" spans="1:8"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1">
        <f t="shared" si="1"/>
        <v>1131639</v>
      </c>
    </row>
    <row r="97" spans="1:8"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1">
        <f t="shared" si="1"/>
        <v>0</v>
      </c>
    </row>
    <row r="98" spans="1:8"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1">
        <f t="shared" si="1"/>
        <v>1643124.3399999999</v>
      </c>
    </row>
    <row r="99" spans="1:8"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1">
        <f t="shared" si="1"/>
        <v>0</v>
      </c>
    </row>
    <row r="100" spans="1:8"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1">
        <f t="shared" si="1"/>
        <v>13969842.02</v>
      </c>
    </row>
    <row r="101" spans="1:8"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14">
        <f t="shared" si="1"/>
        <v>65941426.829999998</v>
      </c>
    </row>
    <row r="102" spans="1:8"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14">
        <f t="shared" si="1"/>
        <v>25980419.119999997</v>
      </c>
    </row>
    <row r="103" spans="1:8"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14">
        <f t="shared" si="1"/>
        <v>516401</v>
      </c>
    </row>
    <row r="104" spans="1:8"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14">
        <f t="shared" si="1"/>
        <v>0</v>
      </c>
    </row>
    <row r="105" spans="1:8"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14">
        <f t="shared" si="1"/>
        <v>0</v>
      </c>
    </row>
    <row r="106" spans="1:8"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10887415.52</v>
      </c>
      <c r="H106" s="114">
        <f t="shared" si="1"/>
        <v>47267304.730000004</v>
      </c>
    </row>
    <row r="107" spans="1:8"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14">
        <f t="shared" si="1"/>
        <v>8047874.5799999982</v>
      </c>
    </row>
    <row r="108" spans="1:8"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14">
        <f t="shared" si="1"/>
        <v>2748597.8000000003</v>
      </c>
    </row>
    <row r="109" spans="1:8"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10291537.760000002</v>
      </c>
      <c r="H109" s="114">
        <f t="shared" si="1"/>
        <v>51235572.969999999</v>
      </c>
    </row>
    <row r="110" spans="1:8"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14">
        <f t="shared" si="1"/>
        <v>0</v>
      </c>
    </row>
    <row r="111" spans="1:8"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1">
        <f t="shared" si="1"/>
        <v>4429214.1500000004</v>
      </c>
    </row>
    <row r="112" spans="1:8"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1">
        <f t="shared" si="1"/>
        <v>0</v>
      </c>
    </row>
    <row r="113" spans="1:8"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254558801.44999999</v>
      </c>
      <c r="H113" s="211">
        <f t="shared" si="1"/>
        <v>493027100.59000003</v>
      </c>
    </row>
    <row r="114" spans="1:8"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1">
        <f t="shared" si="1"/>
        <v>13383190.33</v>
      </c>
    </row>
    <row r="115" spans="1:8"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1">
        <f t="shared" si="1"/>
        <v>1002815.32</v>
      </c>
    </row>
    <row r="116" spans="1:8"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236285913.06000003</v>
      </c>
      <c r="H116" s="211">
        <f t="shared" si="1"/>
        <v>2479879113.6099997</v>
      </c>
    </row>
    <row r="117" spans="1:8"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8786.41</v>
      </c>
      <c r="H117" s="211">
        <f t="shared" si="1"/>
        <v>106870.48000000001</v>
      </c>
    </row>
    <row r="118" spans="1:8"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1">
        <f t="shared" si="1"/>
        <v>8231.4699999999993</v>
      </c>
    </row>
    <row r="119" spans="1:8"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1">
        <f t="shared" si="1"/>
        <v>0</v>
      </c>
    </row>
    <row r="120" spans="1:8"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1">
        <f t="shared" si="1"/>
        <v>0</v>
      </c>
    </row>
    <row r="121" spans="1:8"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571684859.51999998</v>
      </c>
      <c r="H121" s="114">
        <f t="shared" si="1"/>
        <v>1755984606.3499999</v>
      </c>
    </row>
    <row r="122" spans="1:8"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23526057.149999999</v>
      </c>
      <c r="H122" s="114">
        <f t="shared" si="1"/>
        <v>275344694.94999999</v>
      </c>
    </row>
    <row r="123" spans="1:8"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14">
        <f t="shared" si="1"/>
        <v>37080980.690000005</v>
      </c>
    </row>
    <row r="124" spans="1:8"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1390501894.7900004</v>
      </c>
      <c r="H124" s="114">
        <f t="shared" si="1"/>
        <v>5556210828.1800003</v>
      </c>
    </row>
    <row r="125" spans="1:8"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14">
        <f t="shared" si="1"/>
        <v>4663406.79</v>
      </c>
    </row>
    <row r="126" spans="1:8"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14">
        <f t="shared" si="1"/>
        <v>7915236.7600000007</v>
      </c>
    </row>
    <row r="127" spans="1:8"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14">
        <f t="shared" si="1"/>
        <v>24478102.990000002</v>
      </c>
    </row>
    <row r="128" spans="1:8"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14">
        <f t="shared" si="1"/>
        <v>0</v>
      </c>
    </row>
    <row r="129" spans="1:8"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14">
        <f t="shared" si="1"/>
        <v>1441691.2</v>
      </c>
    </row>
    <row r="130" spans="1:8"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14">
        <f t="shared" si="1"/>
        <v>0</v>
      </c>
    </row>
    <row r="131" spans="1:8"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1">
        <f t="shared" si="1"/>
        <v>125722779.26000001</v>
      </c>
    </row>
    <row r="132" spans="1:8"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1">
        <f t="shared" si="1"/>
        <v>13633498.859999999</v>
      </c>
    </row>
    <row r="133" spans="1:8"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1">
        <f t="shared" si="1"/>
        <v>0</v>
      </c>
    </row>
    <row r="134" spans="1:8"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1">
        <f t="shared" si="1"/>
        <v>0</v>
      </c>
    </row>
    <row r="135" spans="1:8"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1">
        <f t="shared" si="1"/>
        <v>13684.34</v>
      </c>
    </row>
    <row r="136" spans="1:8"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3693351.62</v>
      </c>
      <c r="H136" s="211">
        <f t="shared" si="1"/>
        <v>111257335.08000003</v>
      </c>
    </row>
    <row r="137" spans="1:8"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1">
        <f t="shared" si="1"/>
        <v>1077950.7300000002</v>
      </c>
    </row>
    <row r="138" spans="1:8"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1">
        <f t="shared" ref="H138:H201" si="2">SUM(C138:G138)</f>
        <v>0</v>
      </c>
    </row>
    <row r="139" spans="1:8"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1">
        <f t="shared" si="2"/>
        <v>5136559</v>
      </c>
    </row>
    <row r="140" spans="1:8"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20968100.949999999</v>
      </c>
      <c r="H140" s="211">
        <f t="shared" si="2"/>
        <v>353049905.48000002</v>
      </c>
    </row>
    <row r="141" spans="1:8"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68769.03</v>
      </c>
      <c r="H141" s="114">
        <f t="shared" si="2"/>
        <v>68769.03</v>
      </c>
    </row>
    <row r="142" spans="1:8"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14">
        <f t="shared" si="2"/>
        <v>65753306.090000004</v>
      </c>
    </row>
    <row r="143" spans="1:8"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34959097.969999999</v>
      </c>
      <c r="H143" s="114">
        <f t="shared" si="2"/>
        <v>345686819.34000003</v>
      </c>
    </row>
    <row r="144" spans="1:8"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332204136.04000002</v>
      </c>
      <c r="H144" s="114">
        <f t="shared" si="2"/>
        <v>409199807.5</v>
      </c>
    </row>
    <row r="145" spans="1:8"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14">
        <f t="shared" si="2"/>
        <v>0</v>
      </c>
    </row>
    <row r="146" spans="1:8"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1953315263.9300001</v>
      </c>
      <c r="H146" s="114">
        <f t="shared" si="2"/>
        <v>9341169551.4799995</v>
      </c>
    </row>
    <row r="147" spans="1:8"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107994071.92999999</v>
      </c>
      <c r="H147" s="114">
        <f t="shared" si="2"/>
        <v>859301633.71000004</v>
      </c>
    </row>
    <row r="148" spans="1:8"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14">
        <f t="shared" si="2"/>
        <v>11814690.650000002</v>
      </c>
    </row>
    <row r="149" spans="1:8"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14">
        <f t="shared" si="2"/>
        <v>2031531.2299999997</v>
      </c>
    </row>
    <row r="150" spans="1:8"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275959452.92999995</v>
      </c>
      <c r="H150" s="114">
        <f t="shared" si="2"/>
        <v>5168483948.8900003</v>
      </c>
    </row>
    <row r="151" spans="1:8"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1">
        <f t="shared" si="2"/>
        <v>152072.37</v>
      </c>
    </row>
    <row r="152" spans="1:8"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1">
        <f t="shared" si="2"/>
        <v>268367271.01000002</v>
      </c>
    </row>
    <row r="153" spans="1:8"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1399508.8099999998</v>
      </c>
      <c r="H153" s="211">
        <f t="shared" si="2"/>
        <v>5042670.12</v>
      </c>
    </row>
    <row r="154" spans="1:8"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1">
        <f t="shared" si="2"/>
        <v>5789173.6799999997</v>
      </c>
    </row>
    <row r="155" spans="1:8"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1">
        <f t="shared" si="2"/>
        <v>1869068.33</v>
      </c>
    </row>
    <row r="156" spans="1:8"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0</v>
      </c>
      <c r="H156" s="211">
        <f t="shared" si="2"/>
        <v>76755958.790000007</v>
      </c>
    </row>
    <row r="157" spans="1:8"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1">
        <f t="shared" si="2"/>
        <v>211731031.38999999</v>
      </c>
    </row>
    <row r="158" spans="1:8"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1">
        <f t="shared" si="2"/>
        <v>70592216.859999999</v>
      </c>
    </row>
    <row r="159" spans="1:8"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35057870.130000003</v>
      </c>
      <c r="H159" s="211">
        <f t="shared" si="2"/>
        <v>2381301171.3099999</v>
      </c>
    </row>
    <row r="160" spans="1:8"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1">
        <f t="shared" si="2"/>
        <v>42205155.509999998</v>
      </c>
    </row>
    <row r="161" spans="1:8"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14">
        <f t="shared" si="2"/>
        <v>815717.99</v>
      </c>
    </row>
    <row r="162" spans="1:8"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23897661.049999997</v>
      </c>
      <c r="H162" s="114">
        <f t="shared" si="2"/>
        <v>74524570.329999998</v>
      </c>
    </row>
    <row r="163" spans="1:8"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14">
        <f t="shared" si="2"/>
        <v>20365526.98</v>
      </c>
    </row>
    <row r="164" spans="1:8"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21422468.810000002</v>
      </c>
      <c r="H164" s="114">
        <f t="shared" si="2"/>
        <v>67124655.930000007</v>
      </c>
    </row>
    <row r="165" spans="1:8"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14">
        <f t="shared" si="2"/>
        <v>2850178.37</v>
      </c>
    </row>
    <row r="166" spans="1:8"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981918261.63999999</v>
      </c>
      <c r="H166" s="114">
        <f t="shared" si="2"/>
        <v>7612543109.2600012</v>
      </c>
    </row>
    <row r="167" spans="1:8"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260987027.11999995</v>
      </c>
      <c r="H167" s="114">
        <f t="shared" si="2"/>
        <v>579562932.52999997</v>
      </c>
    </row>
    <row r="168" spans="1:8"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0</v>
      </c>
      <c r="H168" s="114">
        <f t="shared" si="2"/>
        <v>0</v>
      </c>
    </row>
    <row r="169" spans="1:8"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14">
        <f t="shared" si="2"/>
        <v>0</v>
      </c>
    </row>
    <row r="170" spans="1:8"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14">
        <f t="shared" si="2"/>
        <v>0</v>
      </c>
    </row>
    <row r="171" spans="1:8"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1">
        <f t="shared" si="2"/>
        <v>5354627.83</v>
      </c>
    </row>
    <row r="172" spans="1:8"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1">
        <f t="shared" si="2"/>
        <v>4185737.67</v>
      </c>
    </row>
    <row r="173" spans="1:8"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57835807.24000001</v>
      </c>
      <c r="H173" s="211">
        <f t="shared" si="2"/>
        <v>88484735.470000014</v>
      </c>
    </row>
    <row r="174" spans="1:8"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1">
        <f t="shared" si="2"/>
        <v>2247456.66</v>
      </c>
    </row>
    <row r="175" spans="1:8"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1">
        <f t="shared" si="2"/>
        <v>2248582.0700000003</v>
      </c>
    </row>
    <row r="176" spans="1:8"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1">
        <f t="shared" si="2"/>
        <v>53373.640000000007</v>
      </c>
    </row>
    <row r="177" spans="1:8"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1">
        <f t="shared" si="2"/>
        <v>0</v>
      </c>
    </row>
    <row r="178" spans="1:8"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1">
        <f t="shared" si="2"/>
        <v>0</v>
      </c>
    </row>
    <row r="179" spans="1:8"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1">
        <f t="shared" si="2"/>
        <v>0</v>
      </c>
    </row>
    <row r="180" spans="1:8"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16634269.99</v>
      </c>
      <c r="H180" s="211">
        <f t="shared" si="2"/>
        <v>56150144.400000006</v>
      </c>
    </row>
    <row r="181" spans="1:8"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23654680.780000012</v>
      </c>
      <c r="H181" s="114">
        <f t="shared" si="2"/>
        <v>83630281.910000011</v>
      </c>
    </row>
    <row r="182" spans="1:8"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14">
        <f t="shared" si="2"/>
        <v>5817999.7000000002</v>
      </c>
    </row>
    <row r="183" spans="1:8"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14">
        <f t="shared" si="2"/>
        <v>12003193.59</v>
      </c>
    </row>
    <row r="184" spans="1:8"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14">
        <f t="shared" si="2"/>
        <v>0</v>
      </c>
    </row>
    <row r="185" spans="1:8"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5376029.4100000001</v>
      </c>
      <c r="H185" s="114">
        <f t="shared" si="2"/>
        <v>29392670.179999996</v>
      </c>
    </row>
    <row r="186" spans="1:8"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14">
        <f t="shared" si="2"/>
        <v>0</v>
      </c>
    </row>
    <row r="187" spans="1:8"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14">
        <f t="shared" si="2"/>
        <v>0</v>
      </c>
    </row>
    <row r="188" spans="1:8"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2586264.79</v>
      </c>
      <c r="H188" s="114">
        <f t="shared" si="2"/>
        <v>10219513.389999999</v>
      </c>
    </row>
    <row r="189" spans="1:8"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14">
        <f t="shared" si="2"/>
        <v>0</v>
      </c>
    </row>
    <row r="190" spans="1:8"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53947216.210000008</v>
      </c>
      <c r="H190" s="114">
        <f t="shared" si="2"/>
        <v>216776907.28</v>
      </c>
    </row>
    <row r="191" spans="1:8"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564394468.74999988</v>
      </c>
      <c r="H191" s="211">
        <f t="shared" si="2"/>
        <v>2102197508.7400002</v>
      </c>
    </row>
    <row r="192" spans="1:8"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1">
        <f t="shared" si="2"/>
        <v>0</v>
      </c>
    </row>
    <row r="193" spans="1:8"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6287042.2599999998</v>
      </c>
      <c r="H193" s="211">
        <f t="shared" si="2"/>
        <v>42039767.809999995</v>
      </c>
    </row>
    <row r="194" spans="1:8"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175575283.67000002</v>
      </c>
      <c r="H194" s="211">
        <f t="shared" si="2"/>
        <v>697913309.42000008</v>
      </c>
    </row>
    <row r="195" spans="1:8"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1">
        <f t="shared" si="2"/>
        <v>0</v>
      </c>
    </row>
    <row r="196" spans="1:8"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1">
        <f t="shared" si="2"/>
        <v>34233890.630000003</v>
      </c>
    </row>
    <row r="197" spans="1:8"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11524944.109999999</v>
      </c>
      <c r="H197" s="211">
        <f t="shared" si="2"/>
        <v>190768882.36000001</v>
      </c>
    </row>
    <row r="198" spans="1:8"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1">
        <f t="shared" si="2"/>
        <v>0</v>
      </c>
    </row>
    <row r="199" spans="1:8"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1">
        <f t="shared" si="2"/>
        <v>5441329.8499999996</v>
      </c>
    </row>
    <row r="200" spans="1:8"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1">
        <f t="shared" si="2"/>
        <v>0</v>
      </c>
    </row>
    <row r="201" spans="1:8"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14">
        <f t="shared" si="2"/>
        <v>0</v>
      </c>
    </row>
    <row r="202" spans="1:8"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14">
        <f t="shared" ref="H202:H265" si="3">SUM(C202:G202)</f>
        <v>0</v>
      </c>
    </row>
    <row r="203" spans="1:8"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14">
        <f t="shared" si="3"/>
        <v>0</v>
      </c>
    </row>
    <row r="204" spans="1:8"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14">
        <f t="shared" si="3"/>
        <v>2311.4499999999998</v>
      </c>
    </row>
    <row r="205" spans="1:8"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14">
        <f t="shared" si="3"/>
        <v>0</v>
      </c>
    </row>
    <row r="206" spans="1:8"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3662587.4</v>
      </c>
      <c r="H206" s="114">
        <f t="shared" si="3"/>
        <v>5588270.9100000001</v>
      </c>
    </row>
    <row r="207" spans="1:8"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14">
        <f t="shared" si="3"/>
        <v>4023766.65</v>
      </c>
    </row>
    <row r="208" spans="1:8"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5458035.6299999999</v>
      </c>
      <c r="H208" s="114">
        <f t="shared" si="3"/>
        <v>8430458.0099999998</v>
      </c>
    </row>
    <row r="209" spans="1:8"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14">
        <f t="shared" si="3"/>
        <v>0</v>
      </c>
    </row>
    <row r="210" spans="1:8"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1602483.65</v>
      </c>
      <c r="H210" s="114">
        <f t="shared" si="3"/>
        <v>2718703.51</v>
      </c>
    </row>
    <row r="211" spans="1:8"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165212836.06999999</v>
      </c>
      <c r="H211" s="211">
        <f t="shared" si="3"/>
        <v>671303768.18000007</v>
      </c>
    </row>
    <row r="212" spans="1:8"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1">
        <f t="shared" si="3"/>
        <v>0</v>
      </c>
    </row>
    <row r="213" spans="1:8"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20766617.379999995</v>
      </c>
      <c r="H213" s="211">
        <f t="shared" si="3"/>
        <v>1455430458.54</v>
      </c>
    </row>
    <row r="214" spans="1:8"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548822731.86000001</v>
      </c>
      <c r="H214" s="211">
        <f t="shared" si="3"/>
        <v>1627650576.3299999</v>
      </c>
    </row>
    <row r="215" spans="1:8"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1">
        <f t="shared" si="3"/>
        <v>0</v>
      </c>
    </row>
    <row r="216" spans="1:8"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1">
        <f t="shared" si="3"/>
        <v>0</v>
      </c>
    </row>
    <row r="217" spans="1:8"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1">
        <f t="shared" si="3"/>
        <v>343411543.98000008</v>
      </c>
    </row>
    <row r="218" spans="1:8"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1">
        <f t="shared" si="3"/>
        <v>0</v>
      </c>
    </row>
    <row r="219" spans="1:8"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1">
        <f t="shared" si="3"/>
        <v>0</v>
      </c>
    </row>
    <row r="220" spans="1:8"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1">
        <f t="shared" si="3"/>
        <v>0</v>
      </c>
    </row>
    <row r="221" spans="1:8"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14">
        <f t="shared" si="3"/>
        <v>0</v>
      </c>
    </row>
    <row r="222" spans="1:8"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0</v>
      </c>
      <c r="H222" s="114">
        <f t="shared" si="3"/>
        <v>149548549</v>
      </c>
    </row>
    <row r="223" spans="1:8"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3899441.1799999992</v>
      </c>
      <c r="H223" s="114">
        <f t="shared" si="3"/>
        <v>5658061.5099999998</v>
      </c>
    </row>
    <row r="224" spans="1:8"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392241780.46999997</v>
      </c>
      <c r="H224" s="114">
        <f t="shared" si="3"/>
        <v>926434604.3599999</v>
      </c>
    </row>
    <row r="225" spans="1:8"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14">
        <f t="shared" si="3"/>
        <v>445169582</v>
      </c>
    </row>
    <row r="226" spans="1:8"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14">
        <f t="shared" si="3"/>
        <v>176192729.32000002</v>
      </c>
    </row>
    <row r="227" spans="1:8"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14">
        <f t="shared" si="3"/>
        <v>868736.74</v>
      </c>
    </row>
    <row r="228" spans="1:8"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70181180.049999997</v>
      </c>
      <c r="H228" s="114">
        <f t="shared" si="3"/>
        <v>2510024222.2400002</v>
      </c>
    </row>
    <row r="229" spans="1:8"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446513426.52999997</v>
      </c>
      <c r="H229" s="114">
        <f t="shared" si="3"/>
        <v>4425080915.670001</v>
      </c>
    </row>
    <row r="230" spans="1:8"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14">
        <f t="shared" si="3"/>
        <v>31182.29</v>
      </c>
    </row>
    <row r="231" spans="1:8"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1">
        <f t="shared" si="3"/>
        <v>2023479.87</v>
      </c>
    </row>
    <row r="232" spans="1:8"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194467717.58000001</v>
      </c>
      <c r="H232" s="211">
        <f t="shared" si="3"/>
        <v>1203451956.6399999</v>
      </c>
    </row>
    <row r="233" spans="1:8"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162068592.47</v>
      </c>
      <c r="H233" s="211">
        <f t="shared" si="3"/>
        <v>513745574.16999996</v>
      </c>
    </row>
    <row r="234" spans="1:8"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1692159.38</v>
      </c>
      <c r="H234" s="211">
        <f t="shared" si="3"/>
        <v>4345384.51</v>
      </c>
    </row>
    <row r="235" spans="1:8"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1">
        <f t="shared" si="3"/>
        <v>0</v>
      </c>
    </row>
    <row r="236" spans="1:8"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1">
        <f t="shared" si="3"/>
        <v>868954.36</v>
      </c>
    </row>
    <row r="237" spans="1:8"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57983151.030000001</v>
      </c>
      <c r="H237" s="211">
        <f t="shared" si="3"/>
        <v>84352068.679999992</v>
      </c>
    </row>
    <row r="238" spans="1:8"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35042071.5</v>
      </c>
      <c r="H238" s="211">
        <f t="shared" si="3"/>
        <v>224006812.34</v>
      </c>
    </row>
    <row r="239" spans="1:8"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1">
        <f t="shared" si="3"/>
        <v>628616.92000000004</v>
      </c>
    </row>
    <row r="240" spans="1:8"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2407848.0900000003</v>
      </c>
      <c r="H240" s="211">
        <f t="shared" si="3"/>
        <v>7086453.9400000013</v>
      </c>
    </row>
    <row r="241" spans="1:8"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14">
        <f t="shared" si="3"/>
        <v>159790.87</v>
      </c>
    </row>
    <row r="242" spans="1:8"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221670.13</v>
      </c>
      <c r="H242" s="114">
        <f t="shared" si="3"/>
        <v>221670.13</v>
      </c>
    </row>
    <row r="243" spans="1:8"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23245888.979999997</v>
      </c>
      <c r="H243" s="114">
        <f t="shared" si="3"/>
        <v>57324340.349999987</v>
      </c>
    </row>
    <row r="244" spans="1:8"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10781175.640000001</v>
      </c>
      <c r="H244" s="114">
        <f t="shared" si="3"/>
        <v>79905967.430000007</v>
      </c>
    </row>
    <row r="245" spans="1:8"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14">
        <f t="shared" si="3"/>
        <v>819775.47</v>
      </c>
    </row>
    <row r="246" spans="1:8"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35045103.430000007</v>
      </c>
      <c r="H246" s="114">
        <f t="shared" si="3"/>
        <v>224153708.36000001</v>
      </c>
    </row>
    <row r="247" spans="1:8"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35042071.560000002</v>
      </c>
      <c r="H247" s="114">
        <f t="shared" si="3"/>
        <v>224006812.44999999</v>
      </c>
    </row>
    <row r="248" spans="1:8"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1097520.8899999999</v>
      </c>
      <c r="H248" s="114">
        <f t="shared" si="3"/>
        <v>10249610.07</v>
      </c>
    </row>
    <row r="249" spans="1:8"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23361381.27</v>
      </c>
      <c r="H249" s="114">
        <f t="shared" si="3"/>
        <v>150354880.21000001</v>
      </c>
    </row>
    <row r="250" spans="1:8"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14">
        <f t="shared" si="3"/>
        <v>0</v>
      </c>
    </row>
    <row r="251" spans="1:8"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1">
        <f t="shared" si="3"/>
        <v>0</v>
      </c>
    </row>
    <row r="252" spans="1:8"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1">
        <f t="shared" si="3"/>
        <v>0</v>
      </c>
    </row>
    <row r="253" spans="1:8"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35087100.010000005</v>
      </c>
      <c r="H253" s="211">
        <f t="shared" si="3"/>
        <v>223275805.56999999</v>
      </c>
    </row>
    <row r="254" spans="1:8"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5891871.1799999997</v>
      </c>
      <c r="H254" s="211">
        <f t="shared" si="3"/>
        <v>5891871.1799999997</v>
      </c>
    </row>
    <row r="255" spans="1:8"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4045189.65</v>
      </c>
      <c r="H255" s="211">
        <f t="shared" si="3"/>
        <v>157718796.97999999</v>
      </c>
    </row>
    <row r="256" spans="1:8"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1">
        <f t="shared" si="3"/>
        <v>958519.83</v>
      </c>
    </row>
    <row r="257" spans="1:8"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36161346.979999997</v>
      </c>
      <c r="H257" s="211">
        <f t="shared" si="3"/>
        <v>63336786.899999999</v>
      </c>
    </row>
    <row r="258" spans="1:8"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1">
        <f t="shared" si="3"/>
        <v>574802.53</v>
      </c>
    </row>
    <row r="259" spans="1:8"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2105781.5799999996</v>
      </c>
      <c r="H259" s="211">
        <f t="shared" si="3"/>
        <v>3372970.5599999996</v>
      </c>
    </row>
    <row r="260" spans="1:8"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35042071.550000004</v>
      </c>
      <c r="H260" s="211">
        <f t="shared" si="3"/>
        <v>224006812.31</v>
      </c>
    </row>
    <row r="261" spans="1:8"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66141670.689999998</v>
      </c>
      <c r="H261" s="114">
        <f t="shared" si="3"/>
        <v>285144770.75</v>
      </c>
    </row>
    <row r="262" spans="1:8"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14">
        <f t="shared" si="3"/>
        <v>226958.49</v>
      </c>
    </row>
    <row r="263" spans="1:8"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14">
        <f t="shared" si="3"/>
        <v>87909.030000000013</v>
      </c>
    </row>
    <row r="264" spans="1:8"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40459460.690000005</v>
      </c>
      <c r="H264" s="114">
        <f t="shared" si="3"/>
        <v>104437834.35999998</v>
      </c>
    </row>
    <row r="265" spans="1:8"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14">
        <f t="shared" si="3"/>
        <v>20611438.419999998</v>
      </c>
    </row>
    <row r="266" spans="1:8"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14">
        <f t="shared" ref="H266:H329" si="4">SUM(C266:G266)</f>
        <v>5054.66</v>
      </c>
    </row>
    <row r="267" spans="1:8"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70084142.929999992</v>
      </c>
      <c r="H267" s="114">
        <f t="shared" si="4"/>
        <v>448013619.60999995</v>
      </c>
    </row>
    <row r="268" spans="1:8"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19287886.180000003</v>
      </c>
      <c r="H268" s="114">
        <f t="shared" si="4"/>
        <v>83248271.840000004</v>
      </c>
    </row>
    <row r="269" spans="1:8"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14">
        <f t="shared" si="4"/>
        <v>0</v>
      </c>
    </row>
    <row r="270" spans="1:8"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14">
        <f t="shared" si="4"/>
        <v>103877</v>
      </c>
    </row>
    <row r="271" spans="1:8"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38062732.240000017</v>
      </c>
      <c r="H271" s="211">
        <f t="shared" si="4"/>
        <v>129277930.27000001</v>
      </c>
    </row>
    <row r="272" spans="1:8"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1">
        <f t="shared" si="4"/>
        <v>169579</v>
      </c>
    </row>
    <row r="273" spans="1:8"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1">
        <f t="shared" si="4"/>
        <v>2229019.8699999996</v>
      </c>
    </row>
    <row r="274" spans="1:8"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95001405.669999987</v>
      </c>
      <c r="H274" s="211">
        <f t="shared" si="4"/>
        <v>256727853.89000002</v>
      </c>
    </row>
    <row r="275" spans="1:8"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319333.40000000002</v>
      </c>
      <c r="H275" s="211">
        <f t="shared" si="4"/>
        <v>1168354.3399999999</v>
      </c>
    </row>
    <row r="276" spans="1:8"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1">
        <f t="shared" si="4"/>
        <v>519180.85</v>
      </c>
    </row>
    <row r="277" spans="1:8"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1920706.2999999998</v>
      </c>
      <c r="H277" s="211">
        <f t="shared" si="4"/>
        <v>4697651.17</v>
      </c>
    </row>
    <row r="278" spans="1:8"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27725167.229999997</v>
      </c>
      <c r="H278" s="211">
        <f t="shared" si="4"/>
        <v>180170160.32999998</v>
      </c>
    </row>
    <row r="279" spans="1:8"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1">
        <f t="shared" si="4"/>
        <v>5756.62</v>
      </c>
    </row>
    <row r="280" spans="1:8"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39141543.670000002</v>
      </c>
      <c r="H280" s="211">
        <f t="shared" si="4"/>
        <v>141531161.12</v>
      </c>
    </row>
    <row r="281" spans="1:8"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14">
        <f t="shared" si="4"/>
        <v>622251.87000000011</v>
      </c>
    </row>
    <row r="282" spans="1:8"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92228884.739999965</v>
      </c>
      <c r="H282" s="114">
        <f t="shared" si="4"/>
        <v>199539763.87999994</v>
      </c>
    </row>
    <row r="283" spans="1:8"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14">
        <f t="shared" si="4"/>
        <v>0</v>
      </c>
    </row>
    <row r="284" spans="1:8"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14">
        <f t="shared" si="4"/>
        <v>0</v>
      </c>
    </row>
    <row r="285" spans="1:8"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35042071.460000001</v>
      </c>
      <c r="H285" s="114">
        <f t="shared" si="4"/>
        <v>224026032.02000001</v>
      </c>
    </row>
    <row r="286" spans="1:8"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89243234.349999979</v>
      </c>
      <c r="H286" s="114">
        <f t="shared" si="4"/>
        <v>195970735.54999995</v>
      </c>
    </row>
    <row r="287" spans="1:8"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14">
        <f t="shared" si="4"/>
        <v>9990561.5299999993</v>
      </c>
    </row>
    <row r="288" spans="1:8"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35042071.450000003</v>
      </c>
      <c r="H288" s="114">
        <f t="shared" si="4"/>
        <v>224120591.68000001</v>
      </c>
    </row>
    <row r="289" spans="1:8"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70084143.069999993</v>
      </c>
      <c r="H289" s="114">
        <f t="shared" si="4"/>
        <v>448013619.77000004</v>
      </c>
    </row>
    <row r="290" spans="1:8"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800027.03999999992</v>
      </c>
      <c r="H290" s="114">
        <f t="shared" si="4"/>
        <v>1540676.87</v>
      </c>
    </row>
    <row r="291" spans="1:8"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88145318.070000008</v>
      </c>
      <c r="H291" s="211">
        <f t="shared" si="4"/>
        <v>327141085.25</v>
      </c>
    </row>
    <row r="292" spans="1:8"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13125038.16</v>
      </c>
      <c r="H292" s="211">
        <f t="shared" si="4"/>
        <v>93209663.299999997</v>
      </c>
    </row>
    <row r="293" spans="1:8"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5947718.1300000008</v>
      </c>
      <c r="H293" s="211">
        <f t="shared" si="4"/>
        <v>12701115.870000001</v>
      </c>
    </row>
    <row r="294" spans="1:8"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12239615.41</v>
      </c>
      <c r="H294" s="211">
        <f t="shared" si="4"/>
        <v>28536089.169999998</v>
      </c>
    </row>
    <row r="295" spans="1:8"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70293269.810000002</v>
      </c>
      <c r="H295" s="211">
        <f t="shared" si="4"/>
        <v>448222746.51000005</v>
      </c>
    </row>
    <row r="296" spans="1:8"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132136280.38</v>
      </c>
      <c r="H296" s="211">
        <f t="shared" si="4"/>
        <v>550369516.73000002</v>
      </c>
    </row>
    <row r="297" spans="1:8"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1">
        <f t="shared" si="4"/>
        <v>929180</v>
      </c>
    </row>
    <row r="298" spans="1:8"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452252.35</v>
      </c>
      <c r="H298" s="211">
        <f t="shared" si="4"/>
        <v>844525.09</v>
      </c>
    </row>
    <row r="299" spans="1:8"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58403452.579999998</v>
      </c>
      <c r="H299" s="211">
        <f t="shared" si="4"/>
        <v>373369128.68000007</v>
      </c>
    </row>
    <row r="300" spans="1:8"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216837.94</v>
      </c>
      <c r="H300" s="211">
        <f t="shared" si="4"/>
        <v>216837.94</v>
      </c>
    </row>
    <row r="301" spans="1:8"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14">
        <f t="shared" si="4"/>
        <v>569048.22</v>
      </c>
    </row>
    <row r="302" spans="1:8"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175914370.43000001</v>
      </c>
      <c r="H302" s="114">
        <f t="shared" si="4"/>
        <v>643622892.72000003</v>
      </c>
    </row>
    <row r="303" spans="1:8"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14">
        <f t="shared" si="4"/>
        <v>0</v>
      </c>
    </row>
    <row r="304" spans="1:8"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14">
        <f t="shared" si="4"/>
        <v>30605.949999999997</v>
      </c>
    </row>
    <row r="305" spans="1:8"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72626615.949999988</v>
      </c>
      <c r="H305" s="114">
        <f t="shared" si="4"/>
        <v>451626920.24999994</v>
      </c>
    </row>
    <row r="306" spans="1:8"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14">
        <f t="shared" si="4"/>
        <v>0</v>
      </c>
    </row>
    <row r="307" spans="1:8"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194714353.88000003</v>
      </c>
      <c r="H307" s="114">
        <f t="shared" si="4"/>
        <v>644893303.95000005</v>
      </c>
    </row>
    <row r="308" spans="1:8"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16223727.249999998</v>
      </c>
      <c r="H308" s="114">
        <f t="shared" si="4"/>
        <v>34827243.719999999</v>
      </c>
    </row>
    <row r="309" spans="1:8"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14">
        <f t="shared" si="4"/>
        <v>66019.34</v>
      </c>
    </row>
    <row r="310" spans="1:8"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21201392.519999992</v>
      </c>
      <c r="H310" s="114">
        <f t="shared" si="4"/>
        <v>62469298.149999991</v>
      </c>
    </row>
    <row r="311" spans="1:8"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70084143.060000002</v>
      </c>
      <c r="H311" s="211">
        <f t="shared" si="4"/>
        <v>448013619.76000005</v>
      </c>
    </row>
    <row r="312" spans="1:8"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147244.26000000004</v>
      </c>
      <c r="H312" s="211">
        <f t="shared" si="4"/>
        <v>384108.00000000006</v>
      </c>
    </row>
    <row r="313" spans="1:8"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278937917.53000009</v>
      </c>
      <c r="H313" s="211">
        <f t="shared" si="4"/>
        <v>1113640084.0500002</v>
      </c>
    </row>
    <row r="314" spans="1:8"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1">
        <f t="shared" si="4"/>
        <v>2697307</v>
      </c>
    </row>
    <row r="315" spans="1:8"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1">
        <f t="shared" si="4"/>
        <v>44778146.879999995</v>
      </c>
    </row>
    <row r="316" spans="1:8"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125936.81999999999</v>
      </c>
      <c r="H316" s="211">
        <f t="shared" si="4"/>
        <v>180902.16999999998</v>
      </c>
    </row>
    <row r="317" spans="1:8"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635285451.01999974</v>
      </c>
      <c r="H317" s="211">
        <f t="shared" si="4"/>
        <v>1958135408.2899997</v>
      </c>
    </row>
    <row r="318" spans="1:8"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1">
        <f t="shared" si="4"/>
        <v>0</v>
      </c>
    </row>
    <row r="319" spans="1:8"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1">
        <f t="shared" si="4"/>
        <v>0</v>
      </c>
    </row>
    <row r="320" spans="1:8"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1">
        <f t="shared" si="4"/>
        <v>5424885.1600000001</v>
      </c>
    </row>
    <row r="321" spans="1:8"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72343233.020000026</v>
      </c>
      <c r="H321" s="114">
        <f t="shared" si="4"/>
        <v>254960100.72000003</v>
      </c>
    </row>
    <row r="322" spans="1:8"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14">
        <f t="shared" si="4"/>
        <v>0</v>
      </c>
    </row>
    <row r="323" spans="1:8"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70084143.060000002</v>
      </c>
      <c r="H323" s="114">
        <f t="shared" si="4"/>
        <v>448013619.76000005</v>
      </c>
    </row>
    <row r="324" spans="1:8"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14">
        <f t="shared" si="4"/>
        <v>392358.69</v>
      </c>
    </row>
    <row r="325" spans="1:8"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14">
        <f t="shared" si="4"/>
        <v>3958096.09</v>
      </c>
    </row>
    <row r="326" spans="1:8"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14">
        <f t="shared" si="4"/>
        <v>178008.47000000003</v>
      </c>
    </row>
    <row r="327" spans="1:8"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14">
        <f t="shared" si="4"/>
        <v>0</v>
      </c>
    </row>
    <row r="328" spans="1:8"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45487423.890000001</v>
      </c>
      <c r="H328" s="114">
        <f t="shared" si="4"/>
        <v>135974694.25</v>
      </c>
    </row>
    <row r="329" spans="1:8"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186181704.38999999</v>
      </c>
      <c r="H329" s="114">
        <f t="shared" si="4"/>
        <v>403121732.57999998</v>
      </c>
    </row>
    <row r="330" spans="1:8"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14">
        <f t="shared" ref="H330:H393" si="5">SUM(C330:G330)</f>
        <v>0</v>
      </c>
    </row>
    <row r="331" spans="1:8"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1">
        <f t="shared" si="5"/>
        <v>4926109.41</v>
      </c>
    </row>
    <row r="332" spans="1:8"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505427618.61000013</v>
      </c>
      <c r="H332" s="211">
        <f t="shared" si="5"/>
        <v>1399120040.9099998</v>
      </c>
    </row>
    <row r="333" spans="1:8"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559244540.54000008</v>
      </c>
      <c r="H333" s="211">
        <f t="shared" si="5"/>
        <v>1518787534.3100004</v>
      </c>
    </row>
    <row r="334" spans="1:8"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249159521.10999998</v>
      </c>
      <c r="H334" s="211">
        <f t="shared" si="5"/>
        <v>1059025540.5600001</v>
      </c>
    </row>
    <row r="335" spans="1:8"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37188977.200000003</v>
      </c>
      <c r="H335" s="211">
        <f t="shared" si="5"/>
        <v>226808964.08999997</v>
      </c>
    </row>
    <row r="336" spans="1:8"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300238.95999999996</v>
      </c>
      <c r="H336" s="211">
        <f t="shared" si="5"/>
        <v>419530.07999999996</v>
      </c>
    </row>
    <row r="337" spans="1:8"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2181440.09</v>
      </c>
      <c r="H337" s="211">
        <f t="shared" si="5"/>
        <v>8508771.7400000002</v>
      </c>
    </row>
    <row r="338" spans="1:8"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117990.46</v>
      </c>
      <c r="H338" s="211">
        <f t="shared" si="5"/>
        <v>481757.03</v>
      </c>
    </row>
    <row r="339" spans="1:8"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803394.52</v>
      </c>
      <c r="H339" s="211">
        <f t="shared" si="5"/>
        <v>5726424.5199999996</v>
      </c>
    </row>
    <row r="340" spans="1:8"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1">
        <f t="shared" si="5"/>
        <v>0</v>
      </c>
    </row>
    <row r="341" spans="1:8"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459379.01</v>
      </c>
      <c r="H341" s="114">
        <f t="shared" si="5"/>
        <v>686501.4</v>
      </c>
    </row>
    <row r="342" spans="1:8"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157664970.56</v>
      </c>
      <c r="H342" s="114">
        <f t="shared" si="5"/>
        <v>535379249.14999992</v>
      </c>
    </row>
    <row r="343" spans="1:8"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14">
        <f t="shared" si="5"/>
        <v>3209191.7399999998</v>
      </c>
    </row>
    <row r="344" spans="1:8"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14">
        <f t="shared" si="5"/>
        <v>543029</v>
      </c>
    </row>
    <row r="345" spans="1:8"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35876245.889999986</v>
      </c>
      <c r="H345" s="114">
        <f t="shared" si="5"/>
        <v>217051715.77999997</v>
      </c>
    </row>
    <row r="346" spans="1:8"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14">
        <f t="shared" si="5"/>
        <v>0</v>
      </c>
    </row>
    <row r="347" spans="1:8"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14">
        <f t="shared" si="5"/>
        <v>127044.20999999999</v>
      </c>
    </row>
    <row r="348" spans="1:8"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14">
        <f t="shared" si="5"/>
        <v>57044.08</v>
      </c>
    </row>
    <row r="349" spans="1:8"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14">
        <f t="shared" si="5"/>
        <v>0</v>
      </c>
    </row>
    <row r="350" spans="1:8"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118318340.54000004</v>
      </c>
      <c r="H350" s="114">
        <f t="shared" si="5"/>
        <v>356573673.42000008</v>
      </c>
    </row>
    <row r="351" spans="1:8"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1">
        <f t="shared" si="5"/>
        <v>3320203.2</v>
      </c>
    </row>
    <row r="352" spans="1:8"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35043722.260000005</v>
      </c>
      <c r="H352" s="211">
        <f t="shared" si="5"/>
        <v>224008463.01999998</v>
      </c>
    </row>
    <row r="353" spans="1:8"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1">
        <f t="shared" si="5"/>
        <v>6249950.21</v>
      </c>
    </row>
    <row r="354" spans="1:8"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20970922.649999995</v>
      </c>
      <c r="H354" s="211">
        <f t="shared" si="5"/>
        <v>60383793.379999995</v>
      </c>
    </row>
    <row r="355" spans="1:8"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1">
        <f t="shared" si="5"/>
        <v>20032.990000000002</v>
      </c>
    </row>
    <row r="356" spans="1:8"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14330615.26</v>
      </c>
      <c r="H356" s="211">
        <f t="shared" si="5"/>
        <v>30013309.589999996</v>
      </c>
    </row>
    <row r="357" spans="1:8"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1453973.2100000002</v>
      </c>
      <c r="H357" s="211">
        <f t="shared" si="5"/>
        <v>33598372.5</v>
      </c>
    </row>
    <row r="358" spans="1:8"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1">
        <f t="shared" si="5"/>
        <v>0</v>
      </c>
    </row>
    <row r="359" spans="1:8"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1">
        <f t="shared" si="5"/>
        <v>4497.3899999999994</v>
      </c>
    </row>
    <row r="360" spans="1:8"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299291178.10000002</v>
      </c>
      <c r="H360" s="211">
        <f t="shared" si="5"/>
        <v>584098853.78999996</v>
      </c>
    </row>
    <row r="361" spans="1:8"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14">
        <f t="shared" si="5"/>
        <v>8324875.7500000019</v>
      </c>
    </row>
    <row r="362" spans="1:8"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2885217.11</v>
      </c>
      <c r="H362" s="114">
        <f t="shared" si="5"/>
        <v>77386804.609999999</v>
      </c>
    </row>
    <row r="363" spans="1:8"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14">
        <f t="shared" si="5"/>
        <v>55219.790000000008</v>
      </c>
    </row>
    <row r="364" spans="1:8"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2426909.62</v>
      </c>
      <c r="H364" s="114">
        <f t="shared" si="5"/>
        <v>5332967.08</v>
      </c>
    </row>
    <row r="365" spans="1:8"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176366694.26000002</v>
      </c>
      <c r="H365" s="114">
        <f t="shared" si="5"/>
        <v>283294608.55000001</v>
      </c>
    </row>
    <row r="366" spans="1:8"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14">
        <f t="shared" si="5"/>
        <v>44915813.550000004</v>
      </c>
    </row>
    <row r="367" spans="1:8"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31897464.66</v>
      </c>
      <c r="H367" s="114">
        <f t="shared" si="5"/>
        <v>46606905.009999998</v>
      </c>
    </row>
    <row r="368" spans="1:8"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291883.01000000007</v>
      </c>
      <c r="H368" s="114">
        <f t="shared" si="5"/>
        <v>4914338.04</v>
      </c>
    </row>
    <row r="369" spans="1:8"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14">
        <f t="shared" si="5"/>
        <v>5088362.8500000006</v>
      </c>
    </row>
    <row r="370" spans="1:8"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1012084857.1999999</v>
      </c>
      <c r="H370" s="114">
        <f t="shared" si="5"/>
        <v>5347095168.289999</v>
      </c>
    </row>
    <row r="371" spans="1:8"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1">
        <f t="shared" si="5"/>
        <v>0</v>
      </c>
    </row>
    <row r="372" spans="1:8"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1">
        <f t="shared" si="5"/>
        <v>0</v>
      </c>
    </row>
    <row r="373" spans="1:8"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2034851.3799999997</v>
      </c>
      <c r="H373" s="211">
        <f t="shared" si="5"/>
        <v>114094622.69</v>
      </c>
    </row>
    <row r="374" spans="1:8"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1">
        <f t="shared" si="5"/>
        <v>63959359.479999989</v>
      </c>
    </row>
    <row r="375" spans="1:8"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1">
        <f t="shared" si="5"/>
        <v>0</v>
      </c>
    </row>
    <row r="376" spans="1:8"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378688.68000000005</v>
      </c>
      <c r="H376" s="211">
        <f t="shared" si="5"/>
        <v>270963934.75</v>
      </c>
    </row>
    <row r="377" spans="1:8"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1">
        <f t="shared" si="5"/>
        <v>0</v>
      </c>
    </row>
    <row r="378" spans="1:8"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298236.36</v>
      </c>
      <c r="H378" s="211">
        <f t="shared" si="5"/>
        <v>437415857.94</v>
      </c>
    </row>
    <row r="379" spans="1:8"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1">
        <f t="shared" si="5"/>
        <v>202063</v>
      </c>
    </row>
    <row r="380" spans="1:8"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1">
        <f t="shared" si="5"/>
        <v>312837.57</v>
      </c>
    </row>
    <row r="381" spans="1:8"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14">
        <f t="shared" si="5"/>
        <v>6839121.2800000003</v>
      </c>
    </row>
    <row r="382" spans="1:8"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9725750.4199999981</v>
      </c>
      <c r="H382" s="114">
        <f t="shared" si="5"/>
        <v>11196372.549999999</v>
      </c>
    </row>
    <row r="383" spans="1:8"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23834338.010000005</v>
      </c>
      <c r="H383" s="114">
        <f t="shared" si="5"/>
        <v>294499447.49000001</v>
      </c>
    </row>
    <row r="384" spans="1:8"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28506126.779999997</v>
      </c>
      <c r="H384" s="114">
        <f t="shared" si="5"/>
        <v>41683666.659999996</v>
      </c>
    </row>
    <row r="385" spans="1:8"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2641419.83</v>
      </c>
      <c r="H385" s="114">
        <f t="shared" si="5"/>
        <v>230698024.43000001</v>
      </c>
    </row>
    <row r="386" spans="1:8"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7573589.9099999992</v>
      </c>
      <c r="H386" s="114">
        <f t="shared" si="5"/>
        <v>18578533.919999998</v>
      </c>
    </row>
    <row r="387" spans="1:8"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2775889.8200000003</v>
      </c>
      <c r="H387" s="114">
        <f t="shared" si="5"/>
        <v>8986385.6699999999</v>
      </c>
    </row>
    <row r="388" spans="1:8"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14">
        <f t="shared" si="5"/>
        <v>15218029.069999998</v>
      </c>
    </row>
    <row r="389" spans="1:8"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14">
        <f t="shared" si="5"/>
        <v>0</v>
      </c>
    </row>
    <row r="390" spans="1:8"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14">
        <f t="shared" si="5"/>
        <v>0</v>
      </c>
    </row>
    <row r="391" spans="1:8"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1">
        <f t="shared" si="5"/>
        <v>0</v>
      </c>
    </row>
    <row r="392" spans="1:8"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1">
        <f t="shared" si="5"/>
        <v>7745085.6799999997</v>
      </c>
    </row>
    <row r="393" spans="1:8"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1">
        <f t="shared" si="5"/>
        <v>54131962.579999998</v>
      </c>
    </row>
    <row r="394" spans="1:8"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1">
        <f t="shared" ref="H394:H457" si="6">SUM(C394:G394)</f>
        <v>11670.720000000001</v>
      </c>
    </row>
    <row r="395" spans="1:8"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1">
        <f t="shared" si="6"/>
        <v>0</v>
      </c>
    </row>
    <row r="396" spans="1:8"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1">
        <f t="shared" si="6"/>
        <v>0</v>
      </c>
    </row>
    <row r="397" spans="1:8"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691985.59</v>
      </c>
      <c r="H397" s="211">
        <f t="shared" si="6"/>
        <v>15825101.439999999</v>
      </c>
    </row>
    <row r="398" spans="1:8"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1">
        <f t="shared" si="6"/>
        <v>7774880.9699999997</v>
      </c>
    </row>
    <row r="399" spans="1:8"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1">
        <f t="shared" si="6"/>
        <v>99515.19</v>
      </c>
    </row>
    <row r="400" spans="1:8"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1">
        <f t="shared" si="6"/>
        <v>2127777.5</v>
      </c>
    </row>
    <row r="401" spans="1:8"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14">
        <f t="shared" si="6"/>
        <v>0</v>
      </c>
    </row>
    <row r="402" spans="1:8"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14">
        <f t="shared" si="6"/>
        <v>0</v>
      </c>
    </row>
    <row r="403" spans="1:8"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4536909.6399999969</v>
      </c>
      <c r="H403" s="114">
        <f t="shared" si="6"/>
        <v>23912733.66</v>
      </c>
    </row>
    <row r="404" spans="1:8"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14">
        <f t="shared" si="6"/>
        <v>77926.03</v>
      </c>
    </row>
    <row r="405" spans="1:8"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14">
        <f t="shared" si="6"/>
        <v>77056</v>
      </c>
    </row>
    <row r="406" spans="1:8"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14">
        <f t="shared" si="6"/>
        <v>161327.39000000001</v>
      </c>
    </row>
    <row r="407" spans="1:8"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14">
        <f t="shared" si="6"/>
        <v>79128862.870000005</v>
      </c>
    </row>
    <row r="408" spans="1:8"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172734129.05999997</v>
      </c>
      <c r="H408" s="114">
        <f t="shared" si="6"/>
        <v>2888176128.3000002</v>
      </c>
    </row>
    <row r="409" spans="1:8"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14">
        <f t="shared" si="6"/>
        <v>3298974.42</v>
      </c>
    </row>
    <row r="410" spans="1:8"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14">
        <f t="shared" si="6"/>
        <v>1544445.4400000002</v>
      </c>
    </row>
    <row r="411" spans="1:8"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4430012.3999999994</v>
      </c>
      <c r="H411" s="211">
        <f t="shared" si="6"/>
        <v>37158204.300000004</v>
      </c>
    </row>
    <row r="412" spans="1:8"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1">
        <f t="shared" si="6"/>
        <v>4198193.7300000004</v>
      </c>
    </row>
    <row r="413" spans="1:8"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61131908.790000014</v>
      </c>
      <c r="H413" s="211">
        <f t="shared" si="6"/>
        <v>486774844.04000008</v>
      </c>
    </row>
    <row r="414" spans="1:8"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1">
        <f t="shared" si="6"/>
        <v>0</v>
      </c>
    </row>
    <row r="415" spans="1:8"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6499088.7000000011</v>
      </c>
      <c r="H415" s="211">
        <f t="shared" si="6"/>
        <v>14327523.870000001</v>
      </c>
    </row>
    <row r="416" spans="1:8"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1">
        <f t="shared" si="6"/>
        <v>1789711538.6300001</v>
      </c>
    </row>
    <row r="417" spans="1:8"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1">
        <f t="shared" si="6"/>
        <v>376613.43</v>
      </c>
    </row>
    <row r="418" spans="1:8"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1">
        <f t="shared" si="6"/>
        <v>0</v>
      </c>
    </row>
    <row r="419" spans="1:8"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12806845.4</v>
      </c>
      <c r="H419" s="211">
        <f t="shared" si="6"/>
        <v>17589655.219999999</v>
      </c>
    </row>
    <row r="420" spans="1:8"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1">
        <f t="shared" si="6"/>
        <v>15330582.83</v>
      </c>
    </row>
    <row r="421" spans="1:8"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14">
        <f t="shared" si="6"/>
        <v>466294516.37</v>
      </c>
    </row>
    <row r="422" spans="1:8"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14">
        <f t="shared" si="6"/>
        <v>8495711.75</v>
      </c>
    </row>
    <row r="423" spans="1:8"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2484222.7899999996</v>
      </c>
      <c r="H423" s="114">
        <f t="shared" si="6"/>
        <v>3114728.3899999997</v>
      </c>
    </row>
    <row r="424" spans="1:8"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14">
        <f t="shared" si="6"/>
        <v>1175690.78</v>
      </c>
    </row>
    <row r="425" spans="1:8"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14">
        <f t="shared" si="6"/>
        <v>0</v>
      </c>
    </row>
    <row r="426" spans="1:8"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14">
        <f t="shared" si="6"/>
        <v>872425.96</v>
      </c>
    </row>
    <row r="427" spans="1:8"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10973371.51</v>
      </c>
      <c r="H427" s="114">
        <f t="shared" si="6"/>
        <v>337585389.27999997</v>
      </c>
    </row>
    <row r="428" spans="1:8"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14">
        <f t="shared" si="6"/>
        <v>11614546.16</v>
      </c>
    </row>
    <row r="429" spans="1:8"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14">
        <f t="shared" si="6"/>
        <v>0</v>
      </c>
    </row>
    <row r="430" spans="1:8"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2262951.8499999996</v>
      </c>
      <c r="H430" s="114">
        <f t="shared" si="6"/>
        <v>4823515.91</v>
      </c>
    </row>
    <row r="431" spans="1:8"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1">
        <f t="shared" si="6"/>
        <v>10049333.200000001</v>
      </c>
    </row>
    <row r="432" spans="1:8"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1">
        <f t="shared" si="6"/>
        <v>1463410.44</v>
      </c>
    </row>
    <row r="433" spans="1:8"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1">
        <f t="shared" si="6"/>
        <v>0</v>
      </c>
    </row>
    <row r="434" spans="1:8"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3156247.5700000003</v>
      </c>
      <c r="H434" s="211">
        <f t="shared" si="6"/>
        <v>690391607.73000002</v>
      </c>
    </row>
    <row r="435" spans="1:8"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1">
        <f t="shared" si="6"/>
        <v>11843491.859999999</v>
      </c>
    </row>
    <row r="436" spans="1:8"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1">
        <f t="shared" si="6"/>
        <v>0</v>
      </c>
    </row>
    <row r="437" spans="1:8"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1">
        <f t="shared" si="6"/>
        <v>162451.31</v>
      </c>
    </row>
    <row r="438" spans="1:8"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214850204.40000001</v>
      </c>
      <c r="H438" s="211">
        <f t="shared" si="6"/>
        <v>1363058595.9700003</v>
      </c>
    </row>
    <row r="439" spans="1:8"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1">
        <f t="shared" si="6"/>
        <v>73514.559999999998</v>
      </c>
    </row>
    <row r="440" spans="1:8"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357340.09</v>
      </c>
      <c r="H440" s="211">
        <f t="shared" si="6"/>
        <v>498455.17000000004</v>
      </c>
    </row>
    <row r="441" spans="1:8"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152690279.01999998</v>
      </c>
      <c r="H441" s="114">
        <f t="shared" si="6"/>
        <v>4338279868.5799999</v>
      </c>
    </row>
    <row r="442" spans="1:8"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14">
        <f t="shared" si="6"/>
        <v>1787818.54</v>
      </c>
    </row>
    <row r="443" spans="1:8"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447613.35</v>
      </c>
      <c r="H443" s="114">
        <f t="shared" si="6"/>
        <v>1410665.71</v>
      </c>
    </row>
    <row r="444" spans="1:8"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5139252.2499999981</v>
      </c>
      <c r="H444" s="114">
        <f t="shared" si="6"/>
        <v>9673888.4299999997</v>
      </c>
    </row>
    <row r="445" spans="1:8"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14594355.069999995</v>
      </c>
      <c r="H445" s="114">
        <f t="shared" si="6"/>
        <v>32646353.159999996</v>
      </c>
    </row>
    <row r="446" spans="1:8"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151648.64000000001</v>
      </c>
      <c r="H446" s="114">
        <f t="shared" si="6"/>
        <v>1150045.29</v>
      </c>
    </row>
    <row r="447" spans="1:8"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12613636193.91</v>
      </c>
      <c r="H447" s="114">
        <f t="shared" si="6"/>
        <v>54710031800.070007</v>
      </c>
    </row>
    <row r="448" spans="1:8"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14">
        <f t="shared" si="6"/>
        <v>1650684.85</v>
      </c>
    </row>
    <row r="449" spans="1:8"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33526055343.119991</v>
      </c>
      <c r="H449" s="114">
        <f t="shared" si="6"/>
        <v>142571311577.70999</v>
      </c>
    </row>
    <row r="450" spans="1:8"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14">
        <f t="shared" si="6"/>
        <v>57033029.719999984</v>
      </c>
    </row>
    <row r="451" spans="1:8"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1">
        <f t="shared" si="6"/>
        <v>1630537.4700000002</v>
      </c>
    </row>
    <row r="452" spans="1:8"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3608083007.6399999</v>
      </c>
      <c r="H452" s="211">
        <f t="shared" si="6"/>
        <v>48098426995.909996</v>
      </c>
    </row>
    <row r="453" spans="1:8"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12224424.789999999</v>
      </c>
      <c r="H453" s="211">
        <f t="shared" si="6"/>
        <v>21298914.229999997</v>
      </c>
    </row>
    <row r="454" spans="1:8"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1">
        <f t="shared" si="6"/>
        <v>9359461.1699999999</v>
      </c>
    </row>
    <row r="455" spans="1:8"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4721668138.0800018</v>
      </c>
      <c r="H455" s="211">
        <f t="shared" si="6"/>
        <v>26466928140.459999</v>
      </c>
    </row>
    <row r="456" spans="1:8"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1">
        <f t="shared" si="6"/>
        <v>5174569.45</v>
      </c>
    </row>
    <row r="457" spans="1:8"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1">
        <f t="shared" si="6"/>
        <v>0</v>
      </c>
    </row>
    <row r="458" spans="1:8"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1">
        <f t="shared" ref="H458:H521" si="7">SUM(C458:G458)</f>
        <v>3464172.0999999996</v>
      </c>
    </row>
    <row r="459" spans="1:8"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35314989258.799995</v>
      </c>
      <c r="H459" s="211">
        <f t="shared" si="7"/>
        <v>203551818100.05002</v>
      </c>
    </row>
    <row r="460" spans="1:8"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2787549.18</v>
      </c>
      <c r="H460" s="211">
        <f t="shared" si="7"/>
        <v>6048183.5200000005</v>
      </c>
    </row>
    <row r="461" spans="1:8"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175325.59999999998</v>
      </c>
      <c r="H461" s="114">
        <f t="shared" si="7"/>
        <v>5595367.75</v>
      </c>
    </row>
    <row r="462" spans="1:8"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14">
        <f t="shared" si="7"/>
        <v>2914736.2700000005</v>
      </c>
    </row>
    <row r="463" spans="1:8"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14">
        <f t="shared" si="7"/>
        <v>0</v>
      </c>
    </row>
    <row r="464" spans="1:8"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14">
        <f t="shared" si="7"/>
        <v>9637165.1199999992</v>
      </c>
    </row>
    <row r="465" spans="1:8"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67918.14</v>
      </c>
      <c r="H465" s="114">
        <f t="shared" si="7"/>
        <v>1268351.9599999997</v>
      </c>
    </row>
    <row r="466" spans="1:8"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561873.39</v>
      </c>
      <c r="H466" s="114">
        <f t="shared" si="7"/>
        <v>3466228.0900000003</v>
      </c>
    </row>
    <row r="467" spans="1:8"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14">
        <f t="shared" si="7"/>
        <v>494967.02</v>
      </c>
    </row>
    <row r="468" spans="1:8"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6758065.4199999999</v>
      </c>
      <c r="H468" s="114">
        <f t="shared" si="7"/>
        <v>19573878.310000002</v>
      </c>
    </row>
    <row r="469" spans="1:8"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14">
        <f t="shared" si="7"/>
        <v>1348622.1100000003</v>
      </c>
    </row>
    <row r="470" spans="1:8"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15100347.539999999</v>
      </c>
      <c r="H470" s="114">
        <f t="shared" si="7"/>
        <v>69788148.650000006</v>
      </c>
    </row>
    <row r="471" spans="1:8"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3738997683.71</v>
      </c>
      <c r="H471" s="211">
        <f t="shared" si="7"/>
        <v>9911566485.4700012</v>
      </c>
    </row>
    <row r="472" spans="1:8"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1">
        <f t="shared" si="7"/>
        <v>3634078074.0699997</v>
      </c>
    </row>
    <row r="473" spans="1:8"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1">
        <f t="shared" si="7"/>
        <v>0</v>
      </c>
    </row>
    <row r="474" spans="1:8"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1">
        <f t="shared" si="7"/>
        <v>0</v>
      </c>
    </row>
    <row r="475" spans="1:8"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1">
        <f t="shared" si="7"/>
        <v>0</v>
      </c>
    </row>
    <row r="476" spans="1:8"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1">
        <f t="shared" si="7"/>
        <v>0</v>
      </c>
    </row>
    <row r="477" spans="1:8"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8506238.129999999</v>
      </c>
      <c r="H477" s="211">
        <f t="shared" si="7"/>
        <v>14457681.709999999</v>
      </c>
    </row>
    <row r="478" spans="1:8"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1">
        <f t="shared" si="7"/>
        <v>0</v>
      </c>
    </row>
    <row r="479" spans="1:8"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1">
        <f t="shared" si="7"/>
        <v>3634046645.0699997</v>
      </c>
    </row>
    <row r="480" spans="1:8"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1914283.0599999996</v>
      </c>
      <c r="H480" s="211">
        <f t="shared" si="7"/>
        <v>2871310.3999999994</v>
      </c>
    </row>
    <row r="481" spans="1:8"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14">
        <f t="shared" si="7"/>
        <v>729246.24</v>
      </c>
    </row>
    <row r="482" spans="1:8"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14">
        <f t="shared" si="7"/>
        <v>0</v>
      </c>
    </row>
    <row r="483" spans="1:8"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14">
        <f t="shared" si="7"/>
        <v>29361069647.259998</v>
      </c>
    </row>
    <row r="484" spans="1:8"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14">
        <f t="shared" si="7"/>
        <v>0</v>
      </c>
    </row>
    <row r="485" spans="1:8"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1356859221.79</v>
      </c>
      <c r="H485" s="114">
        <f t="shared" si="7"/>
        <v>5829508831.6699991</v>
      </c>
    </row>
    <row r="486" spans="1:8"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14">
        <f t="shared" si="7"/>
        <v>5087665301.2700005</v>
      </c>
    </row>
    <row r="487" spans="1:8"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28161.43</v>
      </c>
      <c r="H487" s="114">
        <f t="shared" si="7"/>
        <v>221055.22999999998</v>
      </c>
    </row>
    <row r="488" spans="1:8"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3518058776.6199999</v>
      </c>
      <c r="H488" s="114">
        <f t="shared" si="7"/>
        <v>11149682269.82</v>
      </c>
    </row>
    <row r="489" spans="1:8"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14">
        <f t="shared" si="7"/>
        <v>0</v>
      </c>
    </row>
    <row r="490" spans="1:8"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14">
        <f t="shared" si="7"/>
        <v>0</v>
      </c>
    </row>
    <row r="491" spans="1:8"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1">
        <f t="shared" si="7"/>
        <v>0</v>
      </c>
    </row>
    <row r="492" spans="1:8"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1">
        <f t="shared" si="7"/>
        <v>273750</v>
      </c>
    </row>
    <row r="493" spans="1:8"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1">
        <f t="shared" si="7"/>
        <v>0</v>
      </c>
    </row>
    <row r="494" spans="1:8"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1">
        <f t="shared" si="7"/>
        <v>3207848.3699999996</v>
      </c>
    </row>
    <row r="495" spans="1:8"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996296878.89000022</v>
      </c>
      <c r="H495" s="211">
        <f t="shared" si="7"/>
        <v>4220143464.0799999</v>
      </c>
    </row>
    <row r="496" spans="1:8"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1">
        <f t="shared" si="7"/>
        <v>55456.160000000003</v>
      </c>
    </row>
    <row r="497" spans="1:8"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1">
        <f t="shared" si="7"/>
        <v>3894892.8200000003</v>
      </c>
    </row>
    <row r="498" spans="1:8"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1">
        <f t="shared" si="7"/>
        <v>0</v>
      </c>
    </row>
    <row r="499" spans="1:8"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1">
        <f t="shared" si="7"/>
        <v>4793288.1499999994</v>
      </c>
    </row>
    <row r="500" spans="1:8"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1">
        <f t="shared" si="7"/>
        <v>4873904.6500000004</v>
      </c>
    </row>
    <row r="501" spans="1:8"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14">
        <f t="shared" si="7"/>
        <v>32950.11</v>
      </c>
    </row>
    <row r="502" spans="1:8"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14">
        <f t="shared" si="7"/>
        <v>22734421</v>
      </c>
    </row>
    <row r="503" spans="1:8"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14">
        <f t="shared" si="7"/>
        <v>0</v>
      </c>
    </row>
    <row r="504" spans="1:8"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14">
        <f t="shared" si="7"/>
        <v>1724279.48</v>
      </c>
    </row>
    <row r="505" spans="1:8"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542277.01</v>
      </c>
      <c r="H505" s="114">
        <f t="shared" si="7"/>
        <v>548435.86</v>
      </c>
    </row>
    <row r="506" spans="1:8"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14">
        <f t="shared" si="7"/>
        <v>0</v>
      </c>
    </row>
    <row r="507" spans="1:8"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17032132.290000007</v>
      </c>
      <c r="H507" s="114">
        <f t="shared" si="7"/>
        <v>21183896.250000007</v>
      </c>
    </row>
    <row r="508" spans="1:8"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14">
        <f t="shared" si="7"/>
        <v>0</v>
      </c>
    </row>
    <row r="509" spans="1:8"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14">
        <f t="shared" si="7"/>
        <v>0</v>
      </c>
    </row>
    <row r="510" spans="1:8"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14">
        <f t="shared" si="7"/>
        <v>7586237.6799999997</v>
      </c>
    </row>
    <row r="511" spans="1:8"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1">
        <f t="shared" si="7"/>
        <v>65091725.170000002</v>
      </c>
    </row>
    <row r="512" spans="1:8"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8388140.2400000002</v>
      </c>
      <c r="H512" s="211">
        <f t="shared" si="7"/>
        <v>18863853.880000003</v>
      </c>
    </row>
    <row r="513" spans="1:8"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1">
        <f t="shared" si="7"/>
        <v>61663647.050000004</v>
      </c>
    </row>
    <row r="514" spans="1:8"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1">
        <f t="shared" si="7"/>
        <v>180870.25</v>
      </c>
    </row>
    <row r="515" spans="1:8"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11728433.849999998</v>
      </c>
      <c r="H515" s="211">
        <f t="shared" si="7"/>
        <v>30512778.719999999</v>
      </c>
    </row>
    <row r="516" spans="1:8"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1">
        <f t="shared" si="7"/>
        <v>6340150.6400000006</v>
      </c>
    </row>
    <row r="517" spans="1:8"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1">
        <f t="shared" si="7"/>
        <v>55228.570000000007</v>
      </c>
    </row>
    <row r="518" spans="1:8"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6147648.1899999985</v>
      </c>
      <c r="H518" s="211">
        <f t="shared" si="7"/>
        <v>6729217.5399999982</v>
      </c>
    </row>
    <row r="519" spans="1:8"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62210258.710000008</v>
      </c>
      <c r="H519" s="211">
        <f t="shared" si="7"/>
        <v>227361884.28</v>
      </c>
    </row>
    <row r="520" spans="1:8"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1">
        <f t="shared" si="7"/>
        <v>540407.07999999996</v>
      </c>
    </row>
    <row r="521" spans="1:8"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880493424.00000036</v>
      </c>
      <c r="H521" s="114">
        <f t="shared" si="7"/>
        <v>2662275201.2700005</v>
      </c>
    </row>
    <row r="522" spans="1:8"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14">
        <f t="shared" ref="H522:H585" si="8">SUM(C522:G522)</f>
        <v>28035.71</v>
      </c>
    </row>
    <row r="523" spans="1:8"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14">
        <f t="shared" si="8"/>
        <v>97490.209999999992</v>
      </c>
    </row>
    <row r="524" spans="1:8"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2089198.73</v>
      </c>
      <c r="H524" s="114">
        <f t="shared" si="8"/>
        <v>20301308.760000002</v>
      </c>
    </row>
    <row r="525" spans="1:8"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14">
        <f t="shared" si="8"/>
        <v>0</v>
      </c>
    </row>
    <row r="526" spans="1:8"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14">
        <f t="shared" si="8"/>
        <v>0</v>
      </c>
    </row>
    <row r="527" spans="1:8"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14">
        <f t="shared" si="8"/>
        <v>745973.41</v>
      </c>
    </row>
    <row r="528" spans="1:8"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14">
        <f t="shared" si="8"/>
        <v>0</v>
      </c>
    </row>
    <row r="529" spans="1:8"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14">
        <f t="shared" si="8"/>
        <v>0</v>
      </c>
    </row>
    <row r="530" spans="1:8"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14">
        <f t="shared" si="8"/>
        <v>1655943.65</v>
      </c>
    </row>
    <row r="531" spans="1:8"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35042071.450000003</v>
      </c>
      <c r="H531" s="211">
        <f t="shared" si="8"/>
        <v>224006812.30000001</v>
      </c>
    </row>
    <row r="532" spans="1:8"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1">
        <f t="shared" si="8"/>
        <v>1915756.05</v>
      </c>
    </row>
    <row r="533" spans="1:8"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2667715.4599999995</v>
      </c>
      <c r="H533" s="211">
        <f t="shared" si="8"/>
        <v>6085364.3299999889</v>
      </c>
    </row>
    <row r="534" spans="1:8"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1">
        <f t="shared" si="8"/>
        <v>0</v>
      </c>
    </row>
    <row r="535" spans="1:8"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1493584.6600000001</v>
      </c>
      <c r="H535" s="211">
        <f t="shared" si="8"/>
        <v>2987865.23</v>
      </c>
    </row>
    <row r="536" spans="1:8"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1">
        <f t="shared" si="8"/>
        <v>725826.03</v>
      </c>
    </row>
    <row r="537" spans="1:8"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764808110.18000019</v>
      </c>
      <c r="H537" s="211">
        <f t="shared" si="8"/>
        <v>2551288018.4200001</v>
      </c>
    </row>
    <row r="538" spans="1:8"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2335317.88</v>
      </c>
      <c r="H538" s="211">
        <f t="shared" si="8"/>
        <v>7318726.4800000004</v>
      </c>
    </row>
    <row r="539" spans="1:8"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518636.19999999995</v>
      </c>
      <c r="H539" s="211">
        <f t="shared" si="8"/>
        <v>23805564.52</v>
      </c>
    </row>
    <row r="540" spans="1:8"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2784422.9799999991</v>
      </c>
      <c r="H540" s="211">
        <f t="shared" si="8"/>
        <v>8359599.8899999987</v>
      </c>
    </row>
    <row r="541" spans="1:8"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14">
        <f t="shared" si="8"/>
        <v>19495980.090000004</v>
      </c>
    </row>
    <row r="542" spans="1:8"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14">
        <f t="shared" si="8"/>
        <v>24681.210000000003</v>
      </c>
    </row>
    <row r="543" spans="1:8"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2243844.2199999997</v>
      </c>
      <c r="H543" s="114">
        <f t="shared" si="8"/>
        <v>12536971.66</v>
      </c>
    </row>
    <row r="544" spans="1:8"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14">
        <f t="shared" si="8"/>
        <v>1012116.5800000001</v>
      </c>
    </row>
    <row r="545" spans="1:8"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1339139.58</v>
      </c>
      <c r="H545" s="114">
        <f t="shared" si="8"/>
        <v>8548296.9199999999</v>
      </c>
    </row>
    <row r="546" spans="1:8"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14">
        <f t="shared" si="8"/>
        <v>1309357</v>
      </c>
    </row>
    <row r="547" spans="1:8"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14">
        <f t="shared" si="8"/>
        <v>28968070.990000002</v>
      </c>
    </row>
    <row r="548" spans="1:8"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14">
        <f t="shared" si="8"/>
        <v>0</v>
      </c>
    </row>
    <row r="549" spans="1:8"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14">
        <f t="shared" si="8"/>
        <v>0</v>
      </c>
    </row>
    <row r="550" spans="1:8"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14">
        <f t="shared" si="8"/>
        <v>0</v>
      </c>
    </row>
    <row r="551" spans="1:8"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1">
        <f t="shared" si="8"/>
        <v>2712059.8099999996</v>
      </c>
    </row>
    <row r="552" spans="1:8"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715823990.65000057</v>
      </c>
      <c r="H552" s="211">
        <f t="shared" si="8"/>
        <v>1991380878.1000006</v>
      </c>
    </row>
    <row r="553" spans="1:8"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1">
        <f t="shared" si="8"/>
        <v>15984058.679999998</v>
      </c>
    </row>
    <row r="554" spans="1:8"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1">
        <f t="shared" si="8"/>
        <v>33718340.549999997</v>
      </c>
    </row>
    <row r="555" spans="1:8"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1">
        <f t="shared" si="8"/>
        <v>974829.48</v>
      </c>
    </row>
    <row r="556" spans="1:8"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1">
        <f t="shared" si="8"/>
        <v>770265.66999999993</v>
      </c>
    </row>
    <row r="557" spans="1:8"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44056851.129999988</v>
      </c>
      <c r="H557" s="211">
        <f t="shared" si="8"/>
        <v>211235840.06999999</v>
      </c>
    </row>
    <row r="558" spans="1:8"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2150516.89</v>
      </c>
      <c r="H558" s="211">
        <f t="shared" si="8"/>
        <v>5172734.9800000004</v>
      </c>
    </row>
    <row r="559" spans="1:8"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16194068.099999998</v>
      </c>
      <c r="H559" s="211">
        <f t="shared" si="8"/>
        <v>661301966.03999996</v>
      </c>
    </row>
    <row r="560" spans="1:8"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5054549.0500000017</v>
      </c>
      <c r="H560" s="211">
        <f t="shared" si="8"/>
        <v>19160922.600000001</v>
      </c>
    </row>
    <row r="561" spans="1:8"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14">
        <f t="shared" si="8"/>
        <v>0</v>
      </c>
    </row>
    <row r="562" spans="1:8"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14">
        <f t="shared" si="8"/>
        <v>0</v>
      </c>
    </row>
    <row r="563" spans="1:8"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14">
        <f t="shared" si="8"/>
        <v>0</v>
      </c>
    </row>
    <row r="564" spans="1:8"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14">
        <f t="shared" si="8"/>
        <v>115298608.07000001</v>
      </c>
    </row>
    <row r="565" spans="1:8"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14">
        <f t="shared" si="8"/>
        <v>7150.03</v>
      </c>
    </row>
    <row r="566" spans="1:8"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14">
        <f t="shared" si="8"/>
        <v>124335.05000000002</v>
      </c>
    </row>
    <row r="567" spans="1:8"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14">
        <f t="shared" si="8"/>
        <v>21939991.25</v>
      </c>
    </row>
    <row r="568" spans="1:8"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14">
        <f t="shared" si="8"/>
        <v>4210.1899999999996</v>
      </c>
    </row>
    <row r="569" spans="1:8"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14">
        <f t="shared" si="8"/>
        <v>3478377.35</v>
      </c>
    </row>
    <row r="570" spans="1:8"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14">
        <f t="shared" si="8"/>
        <v>28304.48</v>
      </c>
    </row>
    <row r="571" spans="1:8"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1">
        <f t="shared" si="8"/>
        <v>657633.65</v>
      </c>
    </row>
    <row r="572" spans="1:8"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599173.73</v>
      </c>
      <c r="H572" s="211">
        <f t="shared" si="8"/>
        <v>2695842.66</v>
      </c>
    </row>
    <row r="573" spans="1:8"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1">
        <f t="shared" si="8"/>
        <v>0</v>
      </c>
    </row>
    <row r="574" spans="1:8"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1">
        <f t="shared" si="8"/>
        <v>10201084.48</v>
      </c>
    </row>
    <row r="575" spans="1:8"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4994138.8800000008</v>
      </c>
      <c r="H575" s="211">
        <f t="shared" si="8"/>
        <v>8775748.370000001</v>
      </c>
    </row>
    <row r="576" spans="1:8"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1">
        <f t="shared" si="8"/>
        <v>28789.53</v>
      </c>
    </row>
    <row r="577" spans="1:8"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1">
        <f t="shared" si="8"/>
        <v>0</v>
      </c>
    </row>
    <row r="578" spans="1:8"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1">
        <f t="shared" si="8"/>
        <v>697375.73</v>
      </c>
    </row>
    <row r="579" spans="1:8"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430357.59</v>
      </c>
      <c r="H579" s="211">
        <f t="shared" si="8"/>
        <v>3939733.6999999997</v>
      </c>
    </row>
    <row r="580" spans="1:8"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1132431.4099999999</v>
      </c>
      <c r="H580" s="211">
        <f t="shared" si="8"/>
        <v>3210534.33</v>
      </c>
    </row>
    <row r="581" spans="1:8"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14">
        <f t="shared" si="8"/>
        <v>43746.12</v>
      </c>
    </row>
    <row r="582" spans="1:8"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14">
        <f t="shared" si="8"/>
        <v>1626519389.4399998</v>
      </c>
    </row>
    <row r="583" spans="1:8"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14">
        <f t="shared" si="8"/>
        <v>37159089.330000006</v>
      </c>
    </row>
    <row r="584" spans="1:8"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14">
        <f t="shared" si="8"/>
        <v>3576396.3</v>
      </c>
    </row>
    <row r="585" spans="1:8"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75318.91</v>
      </c>
      <c r="H585" s="114">
        <f t="shared" si="8"/>
        <v>779178.94</v>
      </c>
    </row>
    <row r="586" spans="1:8"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60232588.959999979</v>
      </c>
      <c r="H586" s="114">
        <f t="shared" ref="H586:H649" si="9">SUM(C586:G586)</f>
        <v>174319415.16</v>
      </c>
    </row>
    <row r="587" spans="1:8"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14">
        <f t="shared" si="9"/>
        <v>2400920.52</v>
      </c>
    </row>
    <row r="588" spans="1:8"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14">
        <f t="shared" si="9"/>
        <v>42393523.880000003</v>
      </c>
    </row>
    <row r="589" spans="1:8"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14">
        <f t="shared" si="9"/>
        <v>56373835.969999999</v>
      </c>
    </row>
    <row r="590" spans="1:8"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14">
        <f t="shared" si="9"/>
        <v>0</v>
      </c>
    </row>
    <row r="591" spans="1:8"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1">
        <f t="shared" si="9"/>
        <v>454618.79</v>
      </c>
    </row>
    <row r="592" spans="1:8"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801332641.40999949</v>
      </c>
      <c r="H592" s="211">
        <f t="shared" si="9"/>
        <v>2151075390.019999</v>
      </c>
    </row>
    <row r="593" spans="1:8"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1">
        <f t="shared" si="9"/>
        <v>52332025.809999995</v>
      </c>
    </row>
    <row r="594" spans="1:8"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157832163.52999997</v>
      </c>
      <c r="H594" s="211">
        <f t="shared" si="9"/>
        <v>694098310.4799999</v>
      </c>
    </row>
    <row r="595" spans="1:8"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1">
        <f t="shared" si="9"/>
        <v>0</v>
      </c>
    </row>
    <row r="596" spans="1:8"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1">
        <f t="shared" si="9"/>
        <v>0</v>
      </c>
    </row>
    <row r="597" spans="1:8"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100715.05</v>
      </c>
      <c r="H597" s="211">
        <f t="shared" si="9"/>
        <v>395024.46</v>
      </c>
    </row>
    <row r="598" spans="1:8"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1">
        <f t="shared" si="9"/>
        <v>3337880.54</v>
      </c>
    </row>
    <row r="599" spans="1:8"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1">
        <f t="shared" si="9"/>
        <v>2128536.3800000004</v>
      </c>
    </row>
    <row r="600" spans="1:8"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1">
        <f t="shared" si="9"/>
        <v>55579740.379999995</v>
      </c>
    </row>
    <row r="601" spans="1:8"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14">
        <f t="shared" si="9"/>
        <v>1079</v>
      </c>
    </row>
    <row r="602" spans="1:8"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106108156.04000001</v>
      </c>
      <c r="H602" s="114">
        <f t="shared" si="9"/>
        <v>616572003.95999992</v>
      </c>
    </row>
    <row r="603" spans="1:8"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14">
        <f t="shared" si="9"/>
        <v>26422.400000000001</v>
      </c>
    </row>
    <row r="604" spans="1:8"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83417.36</v>
      </c>
      <c r="H604" s="114">
        <f t="shared" si="9"/>
        <v>5958645.0500000007</v>
      </c>
    </row>
    <row r="605" spans="1:8"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10729517.160000002</v>
      </c>
      <c r="H605" s="114">
        <f t="shared" si="9"/>
        <v>30088335.899999999</v>
      </c>
    </row>
    <row r="606" spans="1:8"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14">
        <f t="shared" si="9"/>
        <v>229262.47</v>
      </c>
    </row>
    <row r="607" spans="1:8"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14">
        <f t="shared" si="9"/>
        <v>0</v>
      </c>
    </row>
    <row r="608" spans="1:8"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14">
        <f t="shared" si="9"/>
        <v>403154.4</v>
      </c>
    </row>
    <row r="609" spans="1:8"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14">
        <f t="shared" si="9"/>
        <v>0</v>
      </c>
    </row>
    <row r="610" spans="1:8"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10569545.480000002</v>
      </c>
      <c r="H610" s="114">
        <f t="shared" si="9"/>
        <v>17591059.25</v>
      </c>
    </row>
    <row r="611" spans="1:8"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241511.56</v>
      </c>
      <c r="H611" s="211">
        <f t="shared" si="9"/>
        <v>7514217.6299999999</v>
      </c>
    </row>
    <row r="612" spans="1:8"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1">
        <f t="shared" si="9"/>
        <v>0</v>
      </c>
    </row>
    <row r="613" spans="1:8"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1">
        <f t="shared" si="9"/>
        <v>14637</v>
      </c>
    </row>
    <row r="614" spans="1:8"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1">
        <f t="shared" si="9"/>
        <v>0</v>
      </c>
    </row>
    <row r="615" spans="1:8"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1">
        <f t="shared" si="9"/>
        <v>1208480859.8100002</v>
      </c>
    </row>
    <row r="616" spans="1:8"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419527616.43000001</v>
      </c>
      <c r="H616" s="211">
        <f t="shared" si="9"/>
        <v>6696721534.5699997</v>
      </c>
    </row>
    <row r="617" spans="1:8"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1">
        <f t="shared" si="9"/>
        <v>1180252250.47</v>
      </c>
    </row>
    <row r="618" spans="1:8"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1">
        <f t="shared" si="9"/>
        <v>4580060</v>
      </c>
    </row>
    <row r="619" spans="1:8"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123448406.22000001</v>
      </c>
      <c r="H619" s="211">
        <f t="shared" si="9"/>
        <v>1536110602.47</v>
      </c>
    </row>
    <row r="620" spans="1:8"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399107054.43000001</v>
      </c>
      <c r="H620" s="211">
        <f t="shared" si="9"/>
        <v>1865304331.8900001</v>
      </c>
    </row>
    <row r="621" spans="1:8"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14">
        <f t="shared" si="9"/>
        <v>0</v>
      </c>
    </row>
    <row r="622" spans="1:8"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14">
        <f t="shared" si="9"/>
        <v>5291975</v>
      </c>
    </row>
    <row r="623" spans="1:8"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14">
        <f t="shared" si="9"/>
        <v>132465</v>
      </c>
    </row>
    <row r="624" spans="1:8"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547375231.37000012</v>
      </c>
      <c r="H624" s="114">
        <f t="shared" si="9"/>
        <v>3396018584.9900007</v>
      </c>
    </row>
    <row r="625" spans="1:8"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14">
        <f t="shared" si="9"/>
        <v>0</v>
      </c>
    </row>
    <row r="626" spans="1:8"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32589572.539999999</v>
      </c>
      <c r="H626" s="114">
        <f t="shared" si="9"/>
        <v>857893549.33999991</v>
      </c>
    </row>
    <row r="627" spans="1:8"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659861271.77999997</v>
      </c>
      <c r="H627" s="114">
        <f t="shared" si="9"/>
        <v>5308851486.1899996</v>
      </c>
    </row>
    <row r="628" spans="1:8"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14">
        <f t="shared" si="9"/>
        <v>784516505.89999998</v>
      </c>
    </row>
    <row r="629" spans="1:8"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14">
        <f t="shared" si="9"/>
        <v>0</v>
      </c>
    </row>
    <row r="630" spans="1:8"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592951886.41999996</v>
      </c>
      <c r="H630" s="114">
        <f t="shared" si="9"/>
        <v>10028859373.6</v>
      </c>
    </row>
    <row r="631" spans="1:8"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1">
        <f t="shared" si="9"/>
        <v>0</v>
      </c>
    </row>
    <row r="632" spans="1:8"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139859398.84</v>
      </c>
      <c r="H632" s="211">
        <f t="shared" si="9"/>
        <v>1770751045</v>
      </c>
    </row>
    <row r="633" spans="1:8"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103697678.63000003</v>
      </c>
      <c r="H633" s="211">
        <f t="shared" si="9"/>
        <v>1688305138.2600002</v>
      </c>
    </row>
    <row r="634" spans="1:8"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1">
        <f t="shared" si="9"/>
        <v>1152327740.1600001</v>
      </c>
    </row>
    <row r="635" spans="1:8"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37953845.440000005</v>
      </c>
      <c r="H635" s="211">
        <f t="shared" si="9"/>
        <v>439290159.76999998</v>
      </c>
    </row>
    <row r="636" spans="1:8"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82836215.129999995</v>
      </c>
      <c r="H636" s="211">
        <f t="shared" si="9"/>
        <v>9255665123.4699993</v>
      </c>
    </row>
    <row r="637" spans="1:8"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1">
        <f t="shared" si="9"/>
        <v>0</v>
      </c>
    </row>
    <row r="638" spans="1:8"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12244815.759999998</v>
      </c>
      <c r="H638" s="211">
        <f t="shared" si="9"/>
        <v>318154591.55999994</v>
      </c>
    </row>
    <row r="639" spans="1:8"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94426452.719999999</v>
      </c>
      <c r="H639" s="211">
        <f t="shared" si="9"/>
        <v>1692880043.0800002</v>
      </c>
    </row>
    <row r="640" spans="1:8"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1">
        <f t="shared" si="9"/>
        <v>19106008.18</v>
      </c>
    </row>
    <row r="641" spans="1:8"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14">
        <f t="shared" si="9"/>
        <v>54754926.140000001</v>
      </c>
    </row>
    <row r="642" spans="1:8"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6365119.9200000018</v>
      </c>
      <c r="H642" s="114">
        <f t="shared" si="9"/>
        <v>2204533233.77</v>
      </c>
    </row>
    <row r="643" spans="1:8"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80535137.999999985</v>
      </c>
      <c r="H643" s="114">
        <f t="shared" si="9"/>
        <v>3840427606.0500002</v>
      </c>
    </row>
    <row r="644" spans="1:8"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14">
        <f t="shared" si="9"/>
        <v>358383063.74000001</v>
      </c>
    </row>
    <row r="645" spans="1:8"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946984376.80000007</v>
      </c>
      <c r="H645" s="114">
        <f t="shared" si="9"/>
        <v>5457286955.7300005</v>
      </c>
    </row>
    <row r="646" spans="1:8"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8002858.3399999989</v>
      </c>
      <c r="H646" s="114">
        <f t="shared" si="9"/>
        <v>375846489.35999995</v>
      </c>
    </row>
    <row r="647" spans="1:8"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14">
        <f t="shared" si="9"/>
        <v>0</v>
      </c>
    </row>
    <row r="648" spans="1:8"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14">
        <f t="shared" si="9"/>
        <v>10090603.959999999</v>
      </c>
    </row>
    <row r="649" spans="1:8"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9537008.8299999982</v>
      </c>
      <c r="H649" s="114">
        <f t="shared" si="9"/>
        <v>66431458.920000002</v>
      </c>
    </row>
    <row r="650" spans="1:8"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14">
        <f t="shared" ref="H650:H713" si="10">SUM(C650:G650)</f>
        <v>0</v>
      </c>
    </row>
    <row r="651" spans="1:8"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1">
        <f t="shared" si="10"/>
        <v>6124.9699999999993</v>
      </c>
    </row>
    <row r="652" spans="1:8"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1">
        <f t="shared" si="10"/>
        <v>211066</v>
      </c>
    </row>
    <row r="653" spans="1:8"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46272750.43</v>
      </c>
      <c r="H653" s="211">
        <f t="shared" si="10"/>
        <v>80317562</v>
      </c>
    </row>
    <row r="654" spans="1:8"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1">
        <f t="shared" si="10"/>
        <v>0</v>
      </c>
    </row>
    <row r="655" spans="1:8"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1">
        <f t="shared" si="10"/>
        <v>0</v>
      </c>
    </row>
    <row r="656" spans="1:8"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1">
        <f t="shared" si="10"/>
        <v>2984672.86</v>
      </c>
    </row>
    <row r="657" spans="1:8"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1">
        <f t="shared" si="10"/>
        <v>183902862.03000003</v>
      </c>
    </row>
    <row r="658" spans="1:8"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1">
        <f t="shared" si="10"/>
        <v>0</v>
      </c>
    </row>
    <row r="659" spans="1:8"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1">
        <f t="shared" si="10"/>
        <v>3524248.39</v>
      </c>
    </row>
    <row r="660" spans="1:8"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16876891.43</v>
      </c>
      <c r="H660" s="211">
        <f t="shared" si="10"/>
        <v>82463315.670000002</v>
      </c>
    </row>
    <row r="661" spans="1:8"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14">
        <f t="shared" si="10"/>
        <v>2203.63</v>
      </c>
    </row>
    <row r="662" spans="1:8"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14">
        <f t="shared" si="10"/>
        <v>0</v>
      </c>
    </row>
    <row r="663" spans="1:8"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14">
        <f t="shared" si="10"/>
        <v>348207.61</v>
      </c>
    </row>
    <row r="664" spans="1:8"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14">
        <f t="shared" si="10"/>
        <v>152400.41</v>
      </c>
    </row>
    <row r="665" spans="1:8"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14">
        <f t="shared" si="10"/>
        <v>2002835.18</v>
      </c>
    </row>
    <row r="666" spans="1:8"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5577464.2100000018</v>
      </c>
      <c r="H666" s="114">
        <f t="shared" si="10"/>
        <v>14244498.490000002</v>
      </c>
    </row>
    <row r="667" spans="1:8"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67838999.209999993</v>
      </c>
      <c r="H667" s="114">
        <f t="shared" si="10"/>
        <v>171873667.44</v>
      </c>
    </row>
    <row r="668" spans="1:8"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14">
        <f t="shared" si="10"/>
        <v>0</v>
      </c>
    </row>
    <row r="669" spans="1:8"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14">
        <f t="shared" si="10"/>
        <v>0</v>
      </c>
    </row>
    <row r="670" spans="1:8"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3303878.25</v>
      </c>
      <c r="H670" s="114">
        <f t="shared" si="10"/>
        <v>8085137.8300000019</v>
      </c>
    </row>
    <row r="671" spans="1:8"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88900236.670000002</v>
      </c>
      <c r="H671" s="211">
        <f t="shared" si="10"/>
        <v>202933451.44</v>
      </c>
    </row>
    <row r="672" spans="1:8"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1">
        <f t="shared" si="10"/>
        <v>0</v>
      </c>
    </row>
    <row r="673" spans="1:8"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1165875.29</v>
      </c>
      <c r="H673" s="211">
        <f t="shared" si="10"/>
        <v>1576904.6800000002</v>
      </c>
    </row>
    <row r="674" spans="1:8"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7727334.6399999978</v>
      </c>
      <c r="H674" s="211">
        <f t="shared" si="10"/>
        <v>34702573.479999997</v>
      </c>
    </row>
    <row r="675" spans="1:8"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1">
        <f t="shared" si="10"/>
        <v>115845.04</v>
      </c>
    </row>
    <row r="676" spans="1:8"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1">
        <f t="shared" si="10"/>
        <v>6248438.5499999998</v>
      </c>
    </row>
    <row r="677" spans="1:8"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90151244.38000001</v>
      </c>
      <c r="H677" s="211">
        <f t="shared" si="10"/>
        <v>321757675.11000001</v>
      </c>
    </row>
    <row r="678" spans="1:8"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530389.32999999996</v>
      </c>
      <c r="H678" s="211">
        <f t="shared" si="10"/>
        <v>1879370.54</v>
      </c>
    </row>
    <row r="679" spans="1:8"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2263694.86</v>
      </c>
      <c r="H679" s="211">
        <f t="shared" si="10"/>
        <v>5413572.4100000001</v>
      </c>
    </row>
    <row r="680" spans="1:8"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1">
        <f t="shared" si="10"/>
        <v>335569.36</v>
      </c>
    </row>
    <row r="681" spans="1:8"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14">
        <f t="shared" si="10"/>
        <v>0</v>
      </c>
    </row>
    <row r="682" spans="1:8"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14">
        <f t="shared" si="10"/>
        <v>8113681.0600000005</v>
      </c>
    </row>
    <row r="683" spans="1:8"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93234730.049999982</v>
      </c>
      <c r="H683" s="114">
        <f t="shared" si="10"/>
        <v>302584883.68999994</v>
      </c>
    </row>
    <row r="684" spans="1:8"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10933443224.98</v>
      </c>
      <c r="H684" s="114">
        <f t="shared" si="10"/>
        <v>107886960451.60001</v>
      </c>
    </row>
    <row r="685" spans="1:8"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19325162049.839993</v>
      </c>
      <c r="H685" s="114">
        <f t="shared" si="10"/>
        <v>88741822106.079971</v>
      </c>
    </row>
    <row r="686" spans="1:8"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4179258.8900000006</v>
      </c>
      <c r="H686" s="114">
        <f t="shared" si="10"/>
        <v>8360944.3800000008</v>
      </c>
    </row>
    <row r="687" spans="1:8"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14">
        <f t="shared" si="10"/>
        <v>40195.549999999996</v>
      </c>
    </row>
    <row r="688" spans="1:8"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270353171.05000001</v>
      </c>
      <c r="H688" s="114">
        <f t="shared" si="10"/>
        <v>270353171.05000001</v>
      </c>
    </row>
    <row r="689" spans="1:8"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14">
        <f t="shared" si="10"/>
        <v>1444124.84</v>
      </c>
    </row>
    <row r="690" spans="1:8"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2546058111.5399995</v>
      </c>
      <c r="H690" s="114">
        <f t="shared" si="10"/>
        <v>35934984175.130005</v>
      </c>
    </row>
    <row r="691" spans="1:8"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1">
        <f t="shared" si="10"/>
        <v>0</v>
      </c>
    </row>
    <row r="692" spans="1:8"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541910915.92000008</v>
      </c>
      <c r="H692" s="211">
        <f t="shared" si="10"/>
        <v>8957697534.210001</v>
      </c>
    </row>
    <row r="693" spans="1:8"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1">
        <f t="shared" si="10"/>
        <v>165926141.64000002</v>
      </c>
    </row>
    <row r="694" spans="1:8"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119065067.75</v>
      </c>
      <c r="H694" s="211">
        <f t="shared" si="10"/>
        <v>127253462.61</v>
      </c>
    </row>
    <row r="695" spans="1:8"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7783183513.5299997</v>
      </c>
      <c r="H695" s="211">
        <f t="shared" si="10"/>
        <v>55949009992.540009</v>
      </c>
    </row>
    <row r="696" spans="1:8"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1">
        <f t="shared" si="10"/>
        <v>0</v>
      </c>
    </row>
    <row r="697" spans="1:8"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1">
        <f t="shared" si="10"/>
        <v>737596.51</v>
      </c>
    </row>
    <row r="698" spans="1:8"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447073732.33999991</v>
      </c>
      <c r="H698" s="211">
        <f t="shared" si="10"/>
        <v>13442056229.570002</v>
      </c>
    </row>
    <row r="699" spans="1:8"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759801.34</v>
      </c>
      <c r="H699" s="211">
        <f t="shared" si="10"/>
        <v>4067191.91</v>
      </c>
    </row>
    <row r="700" spans="1:8"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3076616.8800000004</v>
      </c>
      <c r="H700" s="211">
        <f t="shared" si="10"/>
        <v>5334229.790000001</v>
      </c>
    </row>
    <row r="701" spans="1:8"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62413.009999999995</v>
      </c>
      <c r="H701" s="114">
        <f t="shared" si="10"/>
        <v>865129.41</v>
      </c>
    </row>
    <row r="702" spans="1:8"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14">
        <f t="shared" si="10"/>
        <v>0</v>
      </c>
    </row>
    <row r="703" spans="1:8"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14">
        <f t="shared" si="10"/>
        <v>0</v>
      </c>
    </row>
    <row r="704" spans="1:8"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28939177600.269981</v>
      </c>
      <c r="H704" s="114">
        <f t="shared" si="10"/>
        <v>131608910515.60999</v>
      </c>
    </row>
    <row r="705" spans="1:8"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14">
        <f t="shared" si="10"/>
        <v>0</v>
      </c>
    </row>
    <row r="706" spans="1:8"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14">
        <f t="shared" si="10"/>
        <v>13314075.189999999</v>
      </c>
    </row>
    <row r="707" spans="1:8"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14">
        <f t="shared" si="10"/>
        <v>0</v>
      </c>
    </row>
    <row r="708" spans="1:8"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14">
        <f t="shared" si="10"/>
        <v>0</v>
      </c>
    </row>
    <row r="709" spans="1:8"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14">
        <f t="shared" si="10"/>
        <v>0</v>
      </c>
    </row>
    <row r="710" spans="1:8"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14">
        <f t="shared" si="10"/>
        <v>304852.88999999996</v>
      </c>
    </row>
    <row r="711" spans="1:8"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1">
        <f t="shared" si="10"/>
        <v>0</v>
      </c>
    </row>
    <row r="712" spans="1:8"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1">
        <f t="shared" si="10"/>
        <v>0</v>
      </c>
    </row>
    <row r="713" spans="1:8"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1">
        <f t="shared" si="10"/>
        <v>0</v>
      </c>
    </row>
    <row r="714" spans="1:8"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1">
        <f t="shared" ref="H714:H777" si="11">SUM(C714:G714)</f>
        <v>0</v>
      </c>
    </row>
    <row r="715" spans="1:8"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1">
        <f t="shared" si="11"/>
        <v>4887070.26</v>
      </c>
    </row>
    <row r="716" spans="1:8"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1">
        <f t="shared" si="11"/>
        <v>0</v>
      </c>
    </row>
    <row r="717" spans="1:8"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1">
        <f t="shared" si="11"/>
        <v>0</v>
      </c>
    </row>
    <row r="718" spans="1:8"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1">
        <f t="shared" si="11"/>
        <v>0</v>
      </c>
    </row>
    <row r="719" spans="1:8"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1">
        <f t="shared" si="11"/>
        <v>0</v>
      </c>
    </row>
    <row r="720" spans="1:8"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1">
        <f t="shared" si="11"/>
        <v>0</v>
      </c>
    </row>
    <row r="721" spans="1:8"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14">
        <f t="shared" si="11"/>
        <v>0</v>
      </c>
    </row>
    <row r="722" spans="1:8"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14">
        <f t="shared" si="11"/>
        <v>12848196.030000001</v>
      </c>
    </row>
    <row r="723" spans="1:8"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14">
        <f t="shared" si="11"/>
        <v>0</v>
      </c>
    </row>
    <row r="724" spans="1:8"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14">
        <f t="shared" si="11"/>
        <v>0</v>
      </c>
    </row>
    <row r="725" spans="1:8"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14">
        <f t="shared" si="11"/>
        <v>153490.36000000002</v>
      </c>
    </row>
    <row r="726" spans="1:8"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14">
        <f t="shared" si="11"/>
        <v>0</v>
      </c>
    </row>
    <row r="727" spans="1:8"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14">
        <f t="shared" si="11"/>
        <v>550133.82999999996</v>
      </c>
    </row>
    <row r="728" spans="1:8"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48385174.24000001</v>
      </c>
      <c r="H728" s="114">
        <f t="shared" si="11"/>
        <v>146523182.81000003</v>
      </c>
    </row>
    <row r="729" spans="1:8"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24254322.890000004</v>
      </c>
      <c r="H729" s="114">
        <f t="shared" si="11"/>
        <v>79871559.24000001</v>
      </c>
    </row>
    <row r="730" spans="1:8"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14">
        <f t="shared" si="11"/>
        <v>1165325.45</v>
      </c>
    </row>
    <row r="731" spans="1:8"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1">
        <f t="shared" si="11"/>
        <v>9983827.7300000004</v>
      </c>
    </row>
    <row r="732" spans="1:8"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8452985.5399999991</v>
      </c>
      <c r="H732" s="211">
        <f t="shared" si="11"/>
        <v>44962522.439999998</v>
      </c>
    </row>
    <row r="733" spans="1:8"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1">
        <f t="shared" si="11"/>
        <v>25043.25</v>
      </c>
    </row>
    <row r="734" spans="1:8"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1">
        <f t="shared" si="11"/>
        <v>25420279.25</v>
      </c>
    </row>
    <row r="735" spans="1:8"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1">
        <f t="shared" si="11"/>
        <v>818134.6</v>
      </c>
    </row>
    <row r="736" spans="1:8"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1">
        <f t="shared" si="11"/>
        <v>12684451.869999999</v>
      </c>
    </row>
    <row r="737" spans="1:8"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1">
        <f t="shared" si="11"/>
        <v>16907706.57</v>
      </c>
    </row>
    <row r="738" spans="1:8"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1609564.27</v>
      </c>
      <c r="H738" s="211">
        <f t="shared" si="11"/>
        <v>2620337.83</v>
      </c>
    </row>
    <row r="739" spans="1:8"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2540638.2199999997</v>
      </c>
      <c r="H739" s="211">
        <f t="shared" si="11"/>
        <v>20725190.559999999</v>
      </c>
    </row>
    <row r="740" spans="1:8"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10891689.460000003</v>
      </c>
      <c r="H740" s="211">
        <f t="shared" si="11"/>
        <v>27831789.850000001</v>
      </c>
    </row>
    <row r="741" spans="1:8"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14">
        <f t="shared" si="11"/>
        <v>2185799.2400000002</v>
      </c>
    </row>
    <row r="742" spans="1:8"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14">
        <f t="shared" si="11"/>
        <v>1574527.4</v>
      </c>
    </row>
    <row r="743" spans="1:8"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14">
        <f t="shared" si="11"/>
        <v>69504.37000000001</v>
      </c>
    </row>
    <row r="744" spans="1:8"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14">
        <f t="shared" si="11"/>
        <v>5788.74</v>
      </c>
    </row>
    <row r="745" spans="1:8"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14">
        <f t="shared" si="11"/>
        <v>0</v>
      </c>
    </row>
    <row r="746" spans="1:8"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14">
        <f t="shared" si="11"/>
        <v>0</v>
      </c>
    </row>
    <row r="747" spans="1:8"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14">
        <f t="shared" si="11"/>
        <v>15003687.649999999</v>
      </c>
    </row>
    <row r="748" spans="1:8"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6266776.1999999993</v>
      </c>
      <c r="H748" s="114">
        <f t="shared" si="11"/>
        <v>21658466.640000001</v>
      </c>
    </row>
    <row r="749" spans="1:8"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14">
        <f t="shared" si="11"/>
        <v>103050.38</v>
      </c>
    </row>
    <row r="750" spans="1:8"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14">
        <f t="shared" si="11"/>
        <v>178516.17</v>
      </c>
    </row>
    <row r="751" spans="1:8"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4118296.419999999</v>
      </c>
      <c r="H751" s="211">
        <f t="shared" si="11"/>
        <v>63929317.479999997</v>
      </c>
    </row>
    <row r="752" spans="1:8"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7047897.3899999997</v>
      </c>
      <c r="H752" s="211">
        <f t="shared" si="11"/>
        <v>29800730.650000002</v>
      </c>
    </row>
    <row r="753" spans="1:8"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1">
        <f t="shared" si="11"/>
        <v>27518.61</v>
      </c>
    </row>
    <row r="754" spans="1:8"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1">
        <f t="shared" si="11"/>
        <v>0</v>
      </c>
    </row>
    <row r="755" spans="1:8"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422439.19000000006</v>
      </c>
      <c r="H755" s="211">
        <f t="shared" si="11"/>
        <v>1749057.19</v>
      </c>
    </row>
    <row r="756" spans="1:8"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1">
        <f t="shared" si="11"/>
        <v>2737351.81</v>
      </c>
    </row>
    <row r="757" spans="1:8"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9450285.8900000006</v>
      </c>
      <c r="H757" s="211">
        <f t="shared" si="11"/>
        <v>19322263.009999998</v>
      </c>
    </row>
    <row r="758" spans="1:8"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1">
        <f t="shared" si="11"/>
        <v>0</v>
      </c>
    </row>
    <row r="759" spans="1:8"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1">
        <f t="shared" si="11"/>
        <v>0</v>
      </c>
    </row>
    <row r="760" spans="1:8"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1">
        <f t="shared" si="11"/>
        <v>0</v>
      </c>
    </row>
    <row r="761" spans="1:8"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14">
        <f t="shared" si="11"/>
        <v>114551.95999999999</v>
      </c>
    </row>
    <row r="762" spans="1:8"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165621580.29999998</v>
      </c>
      <c r="H762" s="114">
        <f t="shared" si="11"/>
        <v>3109891750.2200003</v>
      </c>
    </row>
    <row r="763" spans="1:8"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14">
        <f t="shared" si="11"/>
        <v>0</v>
      </c>
    </row>
    <row r="764" spans="1:8"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14">
        <f t="shared" si="11"/>
        <v>1303722.29</v>
      </c>
    </row>
    <row r="765" spans="1:8"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14">
        <f t="shared" si="11"/>
        <v>144305.72</v>
      </c>
    </row>
    <row r="766" spans="1:8"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36991.11</v>
      </c>
      <c r="H766" s="114">
        <f t="shared" si="11"/>
        <v>60930.53</v>
      </c>
    </row>
    <row r="767" spans="1:8"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14">
        <f t="shared" si="11"/>
        <v>460942.84999999992</v>
      </c>
    </row>
    <row r="768" spans="1:8"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14">
        <f t="shared" si="11"/>
        <v>0</v>
      </c>
    </row>
    <row r="769" spans="1:8"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14">
        <f t="shared" si="11"/>
        <v>79430.55</v>
      </c>
    </row>
    <row r="770" spans="1:8"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14">
        <f t="shared" si="11"/>
        <v>0</v>
      </c>
    </row>
    <row r="771" spans="1:8"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1">
        <f t="shared" si="11"/>
        <v>234220058.28999999</v>
      </c>
    </row>
    <row r="772" spans="1:8"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1">
        <f t="shared" si="11"/>
        <v>0</v>
      </c>
    </row>
    <row r="773" spans="1:8"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82830243.25</v>
      </c>
      <c r="H773" s="211">
        <f t="shared" si="11"/>
        <v>1071497321.17</v>
      </c>
    </row>
    <row r="774" spans="1:8"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1">
        <f t="shared" si="11"/>
        <v>0</v>
      </c>
    </row>
    <row r="775" spans="1:8"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1">
        <f t="shared" si="11"/>
        <v>0</v>
      </c>
    </row>
    <row r="776" spans="1:8"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1">
        <f t="shared" si="11"/>
        <v>0</v>
      </c>
    </row>
    <row r="777" spans="1:8"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1">
        <f t="shared" si="11"/>
        <v>420174.81999999995</v>
      </c>
    </row>
    <row r="778" spans="1:8"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1">
        <f t="shared" ref="H778:H841" si="12">SUM(C778:G778)</f>
        <v>14382073.65</v>
      </c>
    </row>
    <row r="779" spans="1:8"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1">
        <f t="shared" si="12"/>
        <v>0</v>
      </c>
    </row>
    <row r="780" spans="1:8"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1">
        <f t="shared" si="12"/>
        <v>0</v>
      </c>
    </row>
    <row r="781" spans="1:8"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14">
        <f t="shared" si="12"/>
        <v>0</v>
      </c>
    </row>
    <row r="782" spans="1:8"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4726215.0599999996</v>
      </c>
      <c r="H782" s="114">
        <f t="shared" si="12"/>
        <v>8900495.0300000012</v>
      </c>
    </row>
    <row r="783" spans="1:8"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14">
        <f t="shared" si="12"/>
        <v>176536.51</v>
      </c>
    </row>
    <row r="784" spans="1:8"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1193396.8099999998</v>
      </c>
      <c r="H784" s="114">
        <f t="shared" si="12"/>
        <v>4347141.47</v>
      </c>
    </row>
    <row r="785" spans="1:8"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14">
        <f t="shared" si="12"/>
        <v>0</v>
      </c>
    </row>
    <row r="786" spans="1:8"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14">
        <f t="shared" si="12"/>
        <v>0</v>
      </c>
    </row>
    <row r="787" spans="1:8"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0</v>
      </c>
      <c r="H787" s="114">
        <f t="shared" si="12"/>
        <v>287586254.33999997</v>
      </c>
    </row>
    <row r="788" spans="1:8"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14">
        <f t="shared" si="12"/>
        <v>0</v>
      </c>
    </row>
    <row r="789" spans="1:8"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14">
        <f t="shared" si="12"/>
        <v>1233548.6599999999</v>
      </c>
    </row>
    <row r="790" spans="1:8"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14">
        <f t="shared" si="12"/>
        <v>0</v>
      </c>
    </row>
    <row r="791" spans="1:8"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1">
        <f t="shared" si="12"/>
        <v>0</v>
      </c>
    </row>
    <row r="792" spans="1:8"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0</v>
      </c>
      <c r="H792" s="211">
        <f t="shared" si="12"/>
        <v>161148999.12</v>
      </c>
    </row>
    <row r="793" spans="1:8"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80122237.089999989</v>
      </c>
      <c r="H793" s="211">
        <f t="shared" si="12"/>
        <v>2709048746.7400002</v>
      </c>
    </row>
    <row r="794" spans="1:8"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1">
        <f t="shared" si="12"/>
        <v>9070333.7100000009</v>
      </c>
    </row>
    <row r="795" spans="1:8"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1">
        <f t="shared" si="12"/>
        <v>0</v>
      </c>
    </row>
    <row r="796" spans="1:8"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1">
        <f t="shared" si="12"/>
        <v>478635.72</v>
      </c>
    </row>
    <row r="797" spans="1:8"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1">
        <f t="shared" si="12"/>
        <v>0</v>
      </c>
    </row>
    <row r="798" spans="1:8"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1">
        <f t="shared" si="12"/>
        <v>0</v>
      </c>
    </row>
    <row r="799" spans="1:8"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1">
        <f t="shared" si="12"/>
        <v>0</v>
      </c>
    </row>
    <row r="800" spans="1:8"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1">
        <f t="shared" si="12"/>
        <v>2289693</v>
      </c>
    </row>
    <row r="801" spans="1:8"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14">
        <f t="shared" si="12"/>
        <v>185384.47</v>
      </c>
    </row>
    <row r="802" spans="1:8"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14">
        <f t="shared" si="12"/>
        <v>0</v>
      </c>
    </row>
    <row r="803" spans="1:8"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14">
        <f t="shared" si="12"/>
        <v>65258.3</v>
      </c>
    </row>
    <row r="804" spans="1:8"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687927.51000000013</v>
      </c>
      <c r="H804" s="114">
        <f t="shared" si="12"/>
        <v>752230.8600000001</v>
      </c>
    </row>
    <row r="805" spans="1:8"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14">
        <f t="shared" si="12"/>
        <v>0</v>
      </c>
    </row>
    <row r="806" spans="1:8"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14">
        <f t="shared" si="12"/>
        <v>2111442165.6199999</v>
      </c>
    </row>
    <row r="807" spans="1:8"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239595.27000000002</v>
      </c>
      <c r="H807" s="114">
        <f t="shared" si="12"/>
        <v>8237149.5800000001</v>
      </c>
    </row>
    <row r="808" spans="1:8"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14">
        <f t="shared" si="12"/>
        <v>654036.90000000014</v>
      </c>
    </row>
    <row r="809" spans="1:8"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14">
        <f t="shared" si="12"/>
        <v>0</v>
      </c>
    </row>
    <row r="810" spans="1:8"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14">
        <f t="shared" si="12"/>
        <v>0</v>
      </c>
    </row>
    <row r="811" spans="1:8"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376744.36</v>
      </c>
      <c r="H811" s="211">
        <f t="shared" si="12"/>
        <v>1709709.12</v>
      </c>
    </row>
    <row r="812" spans="1:8"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1">
        <f t="shared" si="12"/>
        <v>0</v>
      </c>
    </row>
    <row r="813" spans="1:8"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78185060.870000005</v>
      </c>
      <c r="H813" s="211">
        <f t="shared" si="12"/>
        <v>2838655656.4499998</v>
      </c>
    </row>
    <row r="814" spans="1:8"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1">
        <f t="shared" si="12"/>
        <v>30024181.02</v>
      </c>
    </row>
    <row r="815" spans="1:8"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1">
        <f t="shared" si="12"/>
        <v>10421922.34</v>
      </c>
    </row>
    <row r="816" spans="1:8"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1">
        <f t="shared" si="12"/>
        <v>0</v>
      </c>
    </row>
    <row r="817" spans="1:8"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1">
        <f t="shared" si="12"/>
        <v>0</v>
      </c>
    </row>
    <row r="818" spans="1:8"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273439316.21000004</v>
      </c>
      <c r="H818" s="211">
        <f t="shared" si="12"/>
        <v>2208018115.3699999</v>
      </c>
    </row>
    <row r="819" spans="1:8"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1">
        <f t="shared" si="12"/>
        <v>121677.29000000001</v>
      </c>
    </row>
    <row r="820" spans="1:8"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1">
        <f t="shared" si="12"/>
        <v>200391.15</v>
      </c>
    </row>
    <row r="821" spans="1:8"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710719074.17000055</v>
      </c>
      <c r="H821" s="114">
        <f t="shared" si="12"/>
        <v>1973212314.2400002</v>
      </c>
    </row>
    <row r="822" spans="1:8"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920461.37999999989</v>
      </c>
      <c r="H822" s="114">
        <f t="shared" si="12"/>
        <v>3756745.96</v>
      </c>
    </row>
    <row r="823" spans="1:8"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28169148.380000003</v>
      </c>
      <c r="H823" s="114">
        <f t="shared" si="12"/>
        <v>87842518.739999995</v>
      </c>
    </row>
    <row r="824" spans="1:8"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493964556.21999997</v>
      </c>
      <c r="H824" s="114">
        <f t="shared" si="12"/>
        <v>949923448.92000008</v>
      </c>
    </row>
    <row r="825" spans="1:8"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14">
        <f t="shared" si="12"/>
        <v>21439089.189999998</v>
      </c>
    </row>
    <row r="826" spans="1:8"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14">
        <f t="shared" si="12"/>
        <v>35106550.18</v>
      </c>
    </row>
    <row r="827" spans="1:8"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14">
        <f t="shared" si="12"/>
        <v>0</v>
      </c>
    </row>
    <row r="828" spans="1:8"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46144431.909999996</v>
      </c>
      <c r="H828" s="114">
        <f t="shared" si="12"/>
        <v>101760309.60999998</v>
      </c>
    </row>
    <row r="829" spans="1:8"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14">
        <f t="shared" si="12"/>
        <v>13941843.41</v>
      </c>
    </row>
    <row r="830" spans="1:8"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14">
        <f t="shared" si="12"/>
        <v>0</v>
      </c>
    </row>
    <row r="831" spans="1:8"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1">
        <f t="shared" si="12"/>
        <v>0</v>
      </c>
    </row>
    <row r="832" spans="1:8"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124313030.15000004</v>
      </c>
      <c r="H832" s="211">
        <f t="shared" si="12"/>
        <v>264593991.54000005</v>
      </c>
    </row>
    <row r="833" spans="1:8"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1">
        <f t="shared" si="12"/>
        <v>0</v>
      </c>
    </row>
    <row r="834" spans="1:8"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1">
        <f t="shared" si="12"/>
        <v>0</v>
      </c>
    </row>
    <row r="835" spans="1:8"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227922912.72999993</v>
      </c>
      <c r="H835" s="211">
        <f t="shared" si="12"/>
        <v>1098103318.5599999</v>
      </c>
    </row>
    <row r="836" spans="1:8"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1">
        <f t="shared" si="12"/>
        <v>0</v>
      </c>
    </row>
    <row r="837" spans="1:8"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1">
        <f t="shared" si="12"/>
        <v>0</v>
      </c>
    </row>
    <row r="838" spans="1:8"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42139899.250000007</v>
      </c>
      <c r="H838" s="211">
        <f t="shared" si="12"/>
        <v>48138546.390000008</v>
      </c>
    </row>
    <row r="839" spans="1:8"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15100059.850000001</v>
      </c>
      <c r="H839" s="211">
        <f t="shared" si="12"/>
        <v>19191808.48</v>
      </c>
    </row>
    <row r="840" spans="1:8"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1">
        <f t="shared" si="12"/>
        <v>18800481.710000001</v>
      </c>
    </row>
    <row r="841" spans="1:8"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14">
        <f t="shared" si="12"/>
        <v>0</v>
      </c>
    </row>
    <row r="842" spans="1:8"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23559768.859999992</v>
      </c>
      <c r="H842" s="114">
        <f t="shared" ref="H842:H905" si="13">SUM(C842:G842)</f>
        <v>89123329.049999997</v>
      </c>
    </row>
    <row r="843" spans="1:8"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14">
        <f t="shared" si="13"/>
        <v>0</v>
      </c>
    </row>
    <row r="844" spans="1:8"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14">
        <f t="shared" si="13"/>
        <v>8854957.5199999996</v>
      </c>
    </row>
    <row r="845" spans="1:8"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1514707.37</v>
      </c>
      <c r="H845" s="114">
        <f t="shared" si="13"/>
        <v>8239353.5200000005</v>
      </c>
    </row>
    <row r="846" spans="1:8"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14">
        <f t="shared" si="13"/>
        <v>1038364.7500000001</v>
      </c>
    </row>
    <row r="847" spans="1:8"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56476574.580000013</v>
      </c>
      <c r="H847" s="114">
        <f t="shared" si="13"/>
        <v>100392614.14000002</v>
      </c>
    </row>
    <row r="848" spans="1:8"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14">
        <f t="shared" si="13"/>
        <v>0</v>
      </c>
    </row>
    <row r="849" spans="1:8"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14">
        <f t="shared" si="13"/>
        <v>0</v>
      </c>
    </row>
    <row r="850" spans="1:8"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161184310.19000006</v>
      </c>
      <c r="H850" s="114">
        <f t="shared" si="13"/>
        <v>454571233.13000005</v>
      </c>
    </row>
    <row r="851" spans="1:8"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1">
        <f t="shared" si="13"/>
        <v>0</v>
      </c>
    </row>
    <row r="852" spans="1:8"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335781942.77999997</v>
      </c>
      <c r="H852" s="211">
        <f t="shared" si="13"/>
        <v>672450381.42999995</v>
      </c>
    </row>
    <row r="853" spans="1:8"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52406805.079999998</v>
      </c>
      <c r="H853" s="211">
        <f t="shared" si="13"/>
        <v>90357496.120000005</v>
      </c>
    </row>
    <row r="854" spans="1:8"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596463694.13000023</v>
      </c>
      <c r="H854" s="211">
        <f t="shared" si="13"/>
        <v>2108465145.0800004</v>
      </c>
    </row>
    <row r="855" spans="1:8"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1">
        <f t="shared" si="13"/>
        <v>0</v>
      </c>
    </row>
    <row r="856" spans="1:8"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1">
        <f t="shared" si="13"/>
        <v>0</v>
      </c>
    </row>
    <row r="857" spans="1:8"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6220763.1400000006</v>
      </c>
      <c r="H857" s="211">
        <f t="shared" si="13"/>
        <v>53775321.830000006</v>
      </c>
    </row>
    <row r="858" spans="1:8"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62507283.079999991</v>
      </c>
      <c r="H858" s="211">
        <f t="shared" si="13"/>
        <v>188683461.63</v>
      </c>
    </row>
    <row r="859" spans="1:8"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1">
        <f t="shared" si="13"/>
        <v>0</v>
      </c>
    </row>
    <row r="860" spans="1:8"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4270991.2200000007</v>
      </c>
      <c r="H860" s="211">
        <f t="shared" si="13"/>
        <v>15760966.250000002</v>
      </c>
    </row>
    <row r="861" spans="1:8"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14">
        <f t="shared" si="13"/>
        <v>84526297</v>
      </c>
    </row>
    <row r="862" spans="1:8"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14">
        <f t="shared" si="13"/>
        <v>75830</v>
      </c>
    </row>
    <row r="863" spans="1:8"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749979.9</v>
      </c>
      <c r="H863" s="114">
        <f t="shared" si="13"/>
        <v>9885536.3899999987</v>
      </c>
    </row>
    <row r="864" spans="1:8"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14">
        <f t="shared" si="13"/>
        <v>0</v>
      </c>
    </row>
    <row r="865" spans="1:8"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150331.10999999999</v>
      </c>
      <c r="H865" s="114">
        <f t="shared" si="13"/>
        <v>413498.45999999996</v>
      </c>
    </row>
    <row r="866" spans="1:8"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14">
        <f t="shared" si="13"/>
        <v>719993.71</v>
      </c>
    </row>
    <row r="867" spans="1:8"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3301577.77</v>
      </c>
      <c r="H867" s="114">
        <f t="shared" si="13"/>
        <v>22279705.629999999</v>
      </c>
    </row>
    <row r="868" spans="1:8"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1249944.3999999999</v>
      </c>
      <c r="H868" s="114">
        <f t="shared" si="13"/>
        <v>13673144.560000001</v>
      </c>
    </row>
    <row r="869" spans="1:8"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14">
        <f t="shared" si="13"/>
        <v>54090.91</v>
      </c>
    </row>
    <row r="870" spans="1:8"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1723413.44</v>
      </c>
      <c r="H870" s="114">
        <f t="shared" si="13"/>
        <v>10938774.000000002</v>
      </c>
    </row>
    <row r="871" spans="1:8"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1">
        <f t="shared" si="13"/>
        <v>35819</v>
      </c>
    </row>
    <row r="872" spans="1:8"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1">
        <f t="shared" si="13"/>
        <v>952373.2</v>
      </c>
    </row>
    <row r="873" spans="1:8"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19835060.830000002</v>
      </c>
      <c r="H873" s="211">
        <f t="shared" si="13"/>
        <v>87680796.359999999</v>
      </c>
    </row>
    <row r="874" spans="1:8"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1">
        <f t="shared" si="13"/>
        <v>763792.07000000007</v>
      </c>
    </row>
    <row r="875" spans="1:8"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483506.08999999991</v>
      </c>
      <c r="H875" s="211">
        <f t="shared" si="13"/>
        <v>1333407.95</v>
      </c>
    </row>
    <row r="876" spans="1:8"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138752.88</v>
      </c>
      <c r="H876" s="211">
        <f t="shared" si="13"/>
        <v>10876694.890000001</v>
      </c>
    </row>
    <row r="877" spans="1:8"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1">
        <f t="shared" si="13"/>
        <v>0</v>
      </c>
    </row>
    <row r="878" spans="1:8"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1">
        <f t="shared" si="13"/>
        <v>43114514.329999998</v>
      </c>
    </row>
    <row r="879" spans="1:8"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1">
        <f t="shared" si="13"/>
        <v>0</v>
      </c>
    </row>
    <row r="880" spans="1:8"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1">
        <f t="shared" si="13"/>
        <v>3165195.05</v>
      </c>
    </row>
    <row r="881" spans="1:8"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14">
        <f t="shared" si="13"/>
        <v>7478669.9000000004</v>
      </c>
    </row>
    <row r="882" spans="1:8"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14">
        <f t="shared" si="13"/>
        <v>104490239.66999999</v>
      </c>
    </row>
    <row r="883" spans="1:8"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14">
        <f t="shared" si="13"/>
        <v>3970095.21</v>
      </c>
    </row>
    <row r="884" spans="1:8"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80081929.360000014</v>
      </c>
      <c r="H884" s="114">
        <f t="shared" si="13"/>
        <v>540597309.38</v>
      </c>
    </row>
    <row r="885" spans="1:8"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109789726.81999999</v>
      </c>
      <c r="H885" s="114">
        <f t="shared" si="13"/>
        <v>182200769.31999999</v>
      </c>
    </row>
    <row r="886" spans="1:8"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6814248.5700000003</v>
      </c>
      <c r="H886" s="114">
        <f t="shared" si="13"/>
        <v>20659675.129999999</v>
      </c>
    </row>
    <row r="887" spans="1:8"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14">
        <f t="shared" si="13"/>
        <v>29814234.690000001</v>
      </c>
    </row>
    <row r="888" spans="1:8"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14">
        <f t="shared" si="13"/>
        <v>5638.65</v>
      </c>
    </row>
    <row r="889" spans="1:8"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14">
        <f t="shared" si="13"/>
        <v>19087893.25</v>
      </c>
    </row>
    <row r="890" spans="1:8"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22411240</v>
      </c>
      <c r="H890" s="114">
        <f t="shared" si="13"/>
        <v>36582503.68</v>
      </c>
    </row>
    <row r="891" spans="1:8"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1">
        <f t="shared" si="13"/>
        <v>4814381</v>
      </c>
    </row>
    <row r="892" spans="1:8"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1">
        <f t="shared" si="13"/>
        <v>925165.75</v>
      </c>
    </row>
    <row r="893" spans="1:8"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25936618.539999999</v>
      </c>
      <c r="H893" s="211">
        <f t="shared" si="13"/>
        <v>66931547.259999998</v>
      </c>
    </row>
    <row r="894" spans="1:8"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9701286.200000003</v>
      </c>
      <c r="H894" s="211">
        <f t="shared" si="13"/>
        <v>122675648.94</v>
      </c>
    </row>
    <row r="895" spans="1:8"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1">
        <f t="shared" si="13"/>
        <v>3994097.6599999992</v>
      </c>
    </row>
    <row r="896" spans="1:8"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1">
        <f t="shared" si="13"/>
        <v>1139408.1200000001</v>
      </c>
    </row>
    <row r="897" spans="1:8"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4814271.4300000006</v>
      </c>
      <c r="H897" s="211">
        <f t="shared" si="13"/>
        <v>78997592.560000002</v>
      </c>
    </row>
    <row r="898" spans="1:8"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5529786.3500000015</v>
      </c>
      <c r="H898" s="211">
        <f t="shared" si="13"/>
        <v>10318600.010000002</v>
      </c>
    </row>
    <row r="899" spans="1:8"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1">
        <f t="shared" si="13"/>
        <v>0</v>
      </c>
    </row>
    <row r="900" spans="1:8"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321685.32</v>
      </c>
      <c r="H900" s="211">
        <f t="shared" si="13"/>
        <v>974415.59000000008</v>
      </c>
    </row>
    <row r="901" spans="1:8"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14">
        <f t="shared" si="13"/>
        <v>0</v>
      </c>
    </row>
    <row r="902" spans="1:8"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1492168.5900000003</v>
      </c>
      <c r="H902" s="114">
        <f t="shared" si="13"/>
        <v>11431953.449999999</v>
      </c>
    </row>
    <row r="903" spans="1:8"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14">
        <f t="shared" si="13"/>
        <v>839163.68</v>
      </c>
    </row>
    <row r="904" spans="1:8"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14">
        <f t="shared" si="13"/>
        <v>0</v>
      </c>
    </row>
    <row r="905" spans="1:8"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14">
        <f t="shared" si="13"/>
        <v>237549.86</v>
      </c>
    </row>
    <row r="906" spans="1:8"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27244332.719999999</v>
      </c>
      <c r="H906" s="114">
        <f t="shared" ref="H906:H969" si="14">SUM(C906:G906)</f>
        <v>41749346</v>
      </c>
    </row>
    <row r="907" spans="1:8"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14">
        <f t="shared" si="14"/>
        <v>518229.05000000005</v>
      </c>
    </row>
    <row r="908" spans="1:8"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14">
        <f t="shared" si="14"/>
        <v>0</v>
      </c>
    </row>
    <row r="909" spans="1:8"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619433.73</v>
      </c>
      <c r="H909" s="114">
        <f t="shared" si="14"/>
        <v>665616.19999999995</v>
      </c>
    </row>
    <row r="910" spans="1:8"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14">
        <f t="shared" si="14"/>
        <v>109107.95</v>
      </c>
    </row>
    <row r="911" spans="1:8"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11667486.140000002</v>
      </c>
      <c r="H911" s="211">
        <f t="shared" si="14"/>
        <v>35809809.040000007</v>
      </c>
    </row>
    <row r="912" spans="1:8"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30100987.25</v>
      </c>
      <c r="H912" s="211">
        <f t="shared" si="14"/>
        <v>298449035.63</v>
      </c>
    </row>
    <row r="913" spans="1:8"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1">
        <f t="shared" si="14"/>
        <v>0</v>
      </c>
    </row>
    <row r="914" spans="1:8"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1">
        <f t="shared" si="14"/>
        <v>0</v>
      </c>
    </row>
    <row r="915" spans="1:8"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1">
        <f t="shared" si="14"/>
        <v>303672.32000000001</v>
      </c>
    </row>
    <row r="916" spans="1:8"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1">
        <f t="shared" si="14"/>
        <v>0</v>
      </c>
    </row>
    <row r="917" spans="1:8"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48099749.800000004</v>
      </c>
      <c r="H917" s="211">
        <f t="shared" si="14"/>
        <v>62942844.450000003</v>
      </c>
    </row>
    <row r="918" spans="1:8"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1">
        <f t="shared" si="14"/>
        <v>0</v>
      </c>
    </row>
    <row r="919" spans="1:8"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1">
        <f t="shared" si="14"/>
        <v>374769.92000000004</v>
      </c>
    </row>
    <row r="920" spans="1:8"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1">
        <f t="shared" si="14"/>
        <v>0</v>
      </c>
    </row>
    <row r="921" spans="1:8"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14">
        <f t="shared" si="14"/>
        <v>1119508.3899999999</v>
      </c>
    </row>
    <row r="922" spans="1:8"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7557087.3399999999</v>
      </c>
      <c r="H922" s="114">
        <f t="shared" si="14"/>
        <v>31617372.930000003</v>
      </c>
    </row>
    <row r="923" spans="1:8"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14">
        <f t="shared" si="14"/>
        <v>1355631.6600000001</v>
      </c>
    </row>
    <row r="924" spans="1:8"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14">
        <f t="shared" si="14"/>
        <v>0</v>
      </c>
    </row>
    <row r="925" spans="1:8"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14">
        <f t="shared" si="14"/>
        <v>0</v>
      </c>
    </row>
    <row r="926" spans="1:8"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14">
        <f t="shared" si="14"/>
        <v>37590</v>
      </c>
    </row>
    <row r="927" spans="1:8"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14">
        <f t="shared" si="14"/>
        <v>0</v>
      </c>
    </row>
    <row r="928" spans="1:8"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14">
        <f t="shared" si="14"/>
        <v>0</v>
      </c>
    </row>
    <row r="929" spans="1:8"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14">
        <f t="shared" si="14"/>
        <v>0</v>
      </c>
    </row>
    <row r="930" spans="1:8"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14">
        <f t="shared" si="14"/>
        <v>0</v>
      </c>
    </row>
    <row r="931" spans="1:8"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1">
        <f t="shared" si="14"/>
        <v>48232.4</v>
      </c>
    </row>
    <row r="932" spans="1:8"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237134196.74000007</v>
      </c>
      <c r="H932" s="211">
        <f t="shared" si="14"/>
        <v>396105903.57000005</v>
      </c>
    </row>
    <row r="933" spans="1:8"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1">
        <f t="shared" si="14"/>
        <v>19268892.82</v>
      </c>
    </row>
    <row r="934" spans="1:8"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1">
        <f t="shared" si="14"/>
        <v>1406097.49</v>
      </c>
    </row>
    <row r="935" spans="1:8"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148564442.16</v>
      </c>
      <c r="H935" s="211">
        <f t="shared" si="14"/>
        <v>889324795.44999993</v>
      </c>
    </row>
    <row r="936" spans="1:8"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1">
        <f t="shared" si="14"/>
        <v>970089.93</v>
      </c>
    </row>
    <row r="937" spans="1:8"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1">
        <f t="shared" si="14"/>
        <v>3518478.2999999993</v>
      </c>
    </row>
    <row r="938" spans="1:8"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1">
        <f t="shared" si="14"/>
        <v>3049411.32</v>
      </c>
    </row>
    <row r="939" spans="1:8"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113977.66</v>
      </c>
      <c r="H939" s="211">
        <f t="shared" si="14"/>
        <v>613259.26000000013</v>
      </c>
    </row>
    <row r="940" spans="1:8"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1">
        <f t="shared" si="14"/>
        <v>393808.27</v>
      </c>
    </row>
    <row r="941" spans="1:8"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14">
        <f t="shared" si="14"/>
        <v>149210.26999999999</v>
      </c>
    </row>
    <row r="942" spans="1:8"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1208123.75</v>
      </c>
      <c r="H942" s="114">
        <f t="shared" si="14"/>
        <v>2180433.8199999998</v>
      </c>
    </row>
    <row r="943" spans="1:8"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14">
        <f t="shared" si="14"/>
        <v>0</v>
      </c>
    </row>
    <row r="944" spans="1:8"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14">
        <f t="shared" si="14"/>
        <v>0</v>
      </c>
    </row>
    <row r="945" spans="1:8"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14">
        <f t="shared" si="14"/>
        <v>0</v>
      </c>
    </row>
    <row r="946" spans="1:8"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0</v>
      </c>
      <c r="H946" s="114">
        <f t="shared" si="14"/>
        <v>185299.16999999998</v>
      </c>
    </row>
    <row r="947" spans="1:8"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4622345.71</v>
      </c>
      <c r="H947" s="114">
        <f t="shared" si="14"/>
        <v>17426232.560000002</v>
      </c>
    </row>
    <row r="948" spans="1:8"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2137739.46</v>
      </c>
      <c r="H948" s="114">
        <f t="shared" si="14"/>
        <v>10079858.309999999</v>
      </c>
    </row>
    <row r="949" spans="1:8"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14">
        <f t="shared" si="14"/>
        <v>0</v>
      </c>
    </row>
    <row r="950" spans="1:8"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14">
        <f t="shared" si="14"/>
        <v>0</v>
      </c>
    </row>
    <row r="951" spans="1:8"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1">
        <f t="shared" si="14"/>
        <v>3914380.08</v>
      </c>
    </row>
    <row r="952" spans="1:8"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3099225.01</v>
      </c>
      <c r="H952" s="211">
        <f t="shared" si="14"/>
        <v>37223377.229999997</v>
      </c>
    </row>
    <row r="953" spans="1:8"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1537082.44</v>
      </c>
      <c r="H953" s="211">
        <f t="shared" si="14"/>
        <v>9098674.1899999995</v>
      </c>
    </row>
    <row r="954" spans="1:8"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1">
        <f t="shared" si="14"/>
        <v>1368154.02</v>
      </c>
    </row>
    <row r="955" spans="1:8"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1">
        <f t="shared" si="14"/>
        <v>0</v>
      </c>
    </row>
    <row r="956" spans="1:8"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1">
        <f t="shared" si="14"/>
        <v>5793250.9600000009</v>
      </c>
    </row>
    <row r="957" spans="1:8"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1">
        <f t="shared" si="14"/>
        <v>0</v>
      </c>
    </row>
    <row r="958" spans="1:8"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1">
        <f t="shared" si="14"/>
        <v>2650717.4499999997</v>
      </c>
    </row>
    <row r="959" spans="1:8"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13668858.189999999</v>
      </c>
      <c r="H959" s="211">
        <f t="shared" si="14"/>
        <v>23562950.729999997</v>
      </c>
    </row>
    <row r="960" spans="1:8"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1">
        <f t="shared" si="14"/>
        <v>1776198.12</v>
      </c>
    </row>
    <row r="961" spans="1:8"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14">
        <f t="shared" si="14"/>
        <v>267284.22000000003</v>
      </c>
    </row>
    <row r="962" spans="1:8"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14">
        <f t="shared" si="14"/>
        <v>0</v>
      </c>
    </row>
    <row r="963" spans="1:8"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14">
        <f t="shared" si="14"/>
        <v>0</v>
      </c>
    </row>
    <row r="964" spans="1:8"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169643.34999999998</v>
      </c>
      <c r="H964" s="114">
        <f t="shared" si="14"/>
        <v>169643.34999999998</v>
      </c>
    </row>
    <row r="965" spans="1:8"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14">
        <f t="shared" si="14"/>
        <v>0</v>
      </c>
    </row>
    <row r="966" spans="1:8"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14">
        <f t="shared" si="14"/>
        <v>107364.94999999998</v>
      </c>
    </row>
    <row r="967" spans="1:8"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4094260.49</v>
      </c>
      <c r="H967" s="114">
        <f t="shared" si="14"/>
        <v>4094260.49</v>
      </c>
    </row>
    <row r="968" spans="1:8"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14">
        <f t="shared" si="14"/>
        <v>14353.84</v>
      </c>
    </row>
    <row r="969" spans="1:8"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14">
        <f t="shared" si="14"/>
        <v>440758.58</v>
      </c>
    </row>
    <row r="970" spans="1:8"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14">
        <f t="shared" ref="H970:H1033" si="15">SUM(C970:G970)</f>
        <v>3328007.3200000003</v>
      </c>
    </row>
    <row r="971" spans="1:8"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39355816.57</v>
      </c>
      <c r="H971" s="211">
        <f t="shared" si="15"/>
        <v>214140940.56</v>
      </c>
    </row>
    <row r="972" spans="1:8"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40952198.350000001</v>
      </c>
      <c r="H972" s="211">
        <f t="shared" si="15"/>
        <v>207984409.22999999</v>
      </c>
    </row>
    <row r="973" spans="1:8"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1">
        <f t="shared" si="15"/>
        <v>39711685.969999999</v>
      </c>
    </row>
    <row r="974" spans="1:8"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2123942.2200000002</v>
      </c>
      <c r="H974" s="211">
        <f t="shared" si="15"/>
        <v>8181054.3499999996</v>
      </c>
    </row>
    <row r="975" spans="1:8"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1">
        <f t="shared" si="15"/>
        <v>0</v>
      </c>
    </row>
    <row r="976" spans="1:8"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1">
        <f t="shared" si="15"/>
        <v>706011.01</v>
      </c>
    </row>
    <row r="977" spans="1:8"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1">
        <f t="shared" si="15"/>
        <v>0</v>
      </c>
    </row>
    <row r="978" spans="1:8"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436109.19</v>
      </c>
      <c r="H978" s="211">
        <f t="shared" si="15"/>
        <v>1277403.05</v>
      </c>
    </row>
    <row r="979" spans="1:8"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1">
        <f t="shared" si="15"/>
        <v>0</v>
      </c>
    </row>
    <row r="980" spans="1:8"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1">
        <f t="shared" si="15"/>
        <v>0</v>
      </c>
    </row>
    <row r="981" spans="1:8"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14">
        <f t="shared" si="15"/>
        <v>0</v>
      </c>
    </row>
    <row r="982" spans="1:8"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14">
        <f t="shared" si="15"/>
        <v>0</v>
      </c>
    </row>
    <row r="983" spans="1:8"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14">
        <f t="shared" si="15"/>
        <v>6638427.1600000011</v>
      </c>
    </row>
    <row r="984" spans="1:8"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14">
        <f t="shared" si="15"/>
        <v>0</v>
      </c>
    </row>
    <row r="985" spans="1:8"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14">
        <f t="shared" si="15"/>
        <v>0</v>
      </c>
    </row>
    <row r="986" spans="1:8"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14">
        <f t="shared" si="15"/>
        <v>0</v>
      </c>
    </row>
    <row r="987" spans="1:8"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14">
        <f t="shared" si="15"/>
        <v>156264.76</v>
      </c>
    </row>
    <row r="988" spans="1:8"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14">
        <f t="shared" si="15"/>
        <v>0</v>
      </c>
    </row>
    <row r="989" spans="1:8"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14">
        <f t="shared" si="15"/>
        <v>0</v>
      </c>
    </row>
    <row r="990" spans="1:8"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14">
        <f t="shared" si="15"/>
        <v>0</v>
      </c>
    </row>
    <row r="991" spans="1:8"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1">
        <f t="shared" si="15"/>
        <v>2926598.41</v>
      </c>
    </row>
    <row r="992" spans="1:8"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1">
        <f t="shared" si="15"/>
        <v>0</v>
      </c>
    </row>
    <row r="993" spans="1:8"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1">
        <f t="shared" si="15"/>
        <v>7520205.2100000009</v>
      </c>
    </row>
    <row r="994" spans="1:8"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1">
        <f t="shared" si="15"/>
        <v>4766420.2</v>
      </c>
    </row>
    <row r="995" spans="1:8"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1">
        <f t="shared" si="15"/>
        <v>0</v>
      </c>
    </row>
    <row r="996" spans="1:8"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1">
        <f t="shared" si="15"/>
        <v>0</v>
      </c>
    </row>
    <row r="997" spans="1:8"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1">
        <f t="shared" si="15"/>
        <v>0</v>
      </c>
    </row>
    <row r="998" spans="1:8"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1">
        <f t="shared" si="15"/>
        <v>8032030.0900000008</v>
      </c>
    </row>
    <row r="999" spans="1:8"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35331844.710000001</v>
      </c>
      <c r="H999" s="211">
        <f t="shared" si="15"/>
        <v>159716545.84999999</v>
      </c>
    </row>
    <row r="1000" spans="1:8"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23364068.579999998</v>
      </c>
      <c r="H1000" s="211">
        <f t="shared" si="15"/>
        <v>131925809.15999994</v>
      </c>
    </row>
    <row r="1001" spans="1:8"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14">
        <f t="shared" si="15"/>
        <v>0</v>
      </c>
    </row>
    <row r="1002" spans="1:8"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3688278.6399999997</v>
      </c>
      <c r="H1002" s="114">
        <f t="shared" si="15"/>
        <v>10880372.73</v>
      </c>
    </row>
    <row r="1003" spans="1:8"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209926.31999999998</v>
      </c>
      <c r="H1003" s="114">
        <f t="shared" si="15"/>
        <v>491705.24</v>
      </c>
    </row>
    <row r="1004" spans="1:8"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6333152.6100000003</v>
      </c>
      <c r="H1004" s="114">
        <f t="shared" si="15"/>
        <v>6333152.6100000003</v>
      </c>
    </row>
    <row r="1005" spans="1:8"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14">
        <f t="shared" si="15"/>
        <v>3844485.52</v>
      </c>
    </row>
    <row r="1006" spans="1:8"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41204870.280000001</v>
      </c>
      <c r="H1006" s="114">
        <f t="shared" si="15"/>
        <v>188170151.28999999</v>
      </c>
    </row>
    <row r="1007" spans="1:8"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14">
        <f t="shared" si="15"/>
        <v>542859</v>
      </c>
    </row>
    <row r="1008" spans="1:8"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14">
        <f t="shared" si="15"/>
        <v>7387701.0200000014</v>
      </c>
    </row>
    <row r="1009" spans="1:8"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14">
        <f t="shared" si="15"/>
        <v>12520268</v>
      </c>
    </row>
    <row r="1010" spans="1:8"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172629165.59</v>
      </c>
      <c r="H1010" s="114">
        <f t="shared" si="15"/>
        <v>248451981.06999999</v>
      </c>
    </row>
    <row r="1011" spans="1:8"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8450608.3000000007</v>
      </c>
      <c r="H1011" s="211">
        <f t="shared" si="15"/>
        <v>37707328.010000005</v>
      </c>
    </row>
    <row r="1012" spans="1:8"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367276324.61000007</v>
      </c>
      <c r="H1012" s="211">
        <f t="shared" si="15"/>
        <v>636722959.2700001</v>
      </c>
    </row>
    <row r="1013" spans="1:8"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1">
        <f t="shared" si="15"/>
        <v>0</v>
      </c>
    </row>
    <row r="1014" spans="1:8"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1">
        <f t="shared" si="15"/>
        <v>0</v>
      </c>
    </row>
    <row r="1015" spans="1:8"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1">
        <f t="shared" si="15"/>
        <v>21417606.830000002</v>
      </c>
    </row>
    <row r="1016" spans="1:8"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1">
        <f t="shared" si="15"/>
        <v>54559742.409999996</v>
      </c>
    </row>
    <row r="1017" spans="1:8"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6360442.2200000016</v>
      </c>
      <c r="H1017" s="211">
        <f t="shared" si="15"/>
        <v>19308726.750000004</v>
      </c>
    </row>
    <row r="1018" spans="1:8"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1">
        <f t="shared" si="15"/>
        <v>7523543</v>
      </c>
    </row>
    <row r="1019" spans="1:8"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6813077.7700000005</v>
      </c>
      <c r="H1019" s="211">
        <f t="shared" si="15"/>
        <v>25562527.57</v>
      </c>
    </row>
    <row r="1020" spans="1:8"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1">
        <f t="shared" si="15"/>
        <v>0</v>
      </c>
    </row>
    <row r="1021" spans="1:8"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1338855.95</v>
      </c>
      <c r="H1021" s="114">
        <f t="shared" si="15"/>
        <v>2559856.77</v>
      </c>
    </row>
    <row r="1022" spans="1:8"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190000.9</v>
      </c>
      <c r="H1022" s="114">
        <f t="shared" si="15"/>
        <v>900101.87999999989</v>
      </c>
    </row>
    <row r="1023" spans="1:8"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14">
        <f t="shared" si="15"/>
        <v>3490449.22</v>
      </c>
    </row>
    <row r="1024" spans="1:8"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204202353.73999998</v>
      </c>
      <c r="H1024" s="114">
        <f t="shared" si="15"/>
        <v>719985171.01999998</v>
      </c>
    </row>
    <row r="1025" spans="1:8"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14">
        <f t="shared" si="15"/>
        <v>4471554</v>
      </c>
    </row>
    <row r="1026" spans="1:8"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2987901.3400000003</v>
      </c>
      <c r="H1026" s="114">
        <f t="shared" si="15"/>
        <v>11989380.040000001</v>
      </c>
    </row>
    <row r="1027" spans="1:8"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14">
        <f t="shared" si="15"/>
        <v>32438.39</v>
      </c>
    </row>
    <row r="1028" spans="1:8"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14">
        <f t="shared" si="15"/>
        <v>0</v>
      </c>
    </row>
    <row r="1029" spans="1:8"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14">
        <f t="shared" si="15"/>
        <v>17759124.379999999</v>
      </c>
    </row>
    <row r="1030" spans="1:8"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14">
        <f t="shared" si="15"/>
        <v>8243723.8300000001</v>
      </c>
    </row>
    <row r="1031" spans="1:8"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140060.74</v>
      </c>
      <c r="H1031" s="211">
        <f t="shared" si="15"/>
        <v>287665.78999999998</v>
      </c>
    </row>
    <row r="1032" spans="1:8"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1">
        <f t="shared" si="15"/>
        <v>0</v>
      </c>
    </row>
    <row r="1033" spans="1:8"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1">
        <f t="shared" si="15"/>
        <v>0</v>
      </c>
    </row>
    <row r="1034" spans="1:8"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1">
        <f t="shared" ref="H1034:H1097" si="16">SUM(C1034:G1034)</f>
        <v>85311.43</v>
      </c>
    </row>
    <row r="1035" spans="1:8"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1">
        <f t="shared" si="16"/>
        <v>0</v>
      </c>
    </row>
    <row r="1036" spans="1:8"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1">
        <f t="shared" si="16"/>
        <v>0</v>
      </c>
    </row>
    <row r="1037" spans="1:8"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1285001.8100000003</v>
      </c>
      <c r="H1037" s="211">
        <f t="shared" si="16"/>
        <v>3920746.71</v>
      </c>
    </row>
    <row r="1038" spans="1:8"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24394817.910000004</v>
      </c>
      <c r="H1038" s="211">
        <f t="shared" si="16"/>
        <v>61129464.630000003</v>
      </c>
    </row>
    <row r="1039" spans="1:8"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1">
        <f t="shared" si="16"/>
        <v>0</v>
      </c>
    </row>
    <row r="1040" spans="1:8"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198517136.61999997</v>
      </c>
      <c r="H1040" s="211">
        <f t="shared" si="16"/>
        <v>512574035.70000005</v>
      </c>
    </row>
    <row r="1041" spans="1:8"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27666086.720000003</v>
      </c>
      <c r="H1041" s="114">
        <f t="shared" si="16"/>
        <v>317521750.16000003</v>
      </c>
    </row>
    <row r="1042" spans="1:8"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16002123.850000001</v>
      </c>
      <c r="H1042" s="114">
        <f t="shared" si="16"/>
        <v>36378030.539999999</v>
      </c>
    </row>
    <row r="1043" spans="1:8"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10298444.969999999</v>
      </c>
      <c r="H1043" s="114">
        <f t="shared" si="16"/>
        <v>52118876.959999993</v>
      </c>
    </row>
    <row r="1044" spans="1:8"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14">
        <f t="shared" si="16"/>
        <v>3170757.06</v>
      </c>
    </row>
    <row r="1045" spans="1:8"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14">
        <f t="shared" si="16"/>
        <v>0</v>
      </c>
    </row>
    <row r="1046" spans="1:8"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14">
        <f t="shared" si="16"/>
        <v>106194.81</v>
      </c>
    </row>
    <row r="1047" spans="1:8"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15622426.739999998</v>
      </c>
      <c r="H1047" s="114">
        <f t="shared" si="16"/>
        <v>196208725.38</v>
      </c>
    </row>
    <row r="1048" spans="1:8"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14">
        <f t="shared" si="16"/>
        <v>0</v>
      </c>
    </row>
    <row r="1049" spans="1:8"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14">
        <f t="shared" si="16"/>
        <v>1502523.1400000001</v>
      </c>
    </row>
    <row r="1050" spans="1:8"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7554161.4700000007</v>
      </c>
      <c r="H1050" s="114">
        <f t="shared" si="16"/>
        <v>19468148.689999998</v>
      </c>
    </row>
    <row r="1051" spans="1:8"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1">
        <f t="shared" si="16"/>
        <v>0</v>
      </c>
    </row>
    <row r="1052" spans="1:8"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1">
        <f t="shared" si="16"/>
        <v>8330637.3200000003</v>
      </c>
    </row>
    <row r="1053" spans="1:8"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332713588.11000007</v>
      </c>
      <c r="H1053" s="211">
        <f t="shared" si="16"/>
        <v>2779550699.1100001</v>
      </c>
    </row>
    <row r="1054" spans="1:8"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1">
        <f t="shared" si="16"/>
        <v>5469064.1200000001</v>
      </c>
    </row>
    <row r="1055" spans="1:8"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1849362.2</v>
      </c>
      <c r="H1055" s="211">
        <f t="shared" si="16"/>
        <v>2906127.46</v>
      </c>
    </row>
    <row r="1056" spans="1:8"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6008135.1099999985</v>
      </c>
      <c r="H1056" s="211">
        <f t="shared" si="16"/>
        <v>9548807.6799999978</v>
      </c>
    </row>
    <row r="1057" spans="1:8"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1">
        <f t="shared" si="16"/>
        <v>737069.35</v>
      </c>
    </row>
    <row r="1058" spans="1:8"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1143318.18</v>
      </c>
      <c r="H1058" s="211">
        <f t="shared" si="16"/>
        <v>2598836.34</v>
      </c>
    </row>
    <row r="1059" spans="1:8"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3634002.84</v>
      </c>
      <c r="H1059" s="211">
        <f t="shared" si="16"/>
        <v>8858831.8599999994</v>
      </c>
    </row>
    <row r="1060" spans="1:8"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1">
        <f t="shared" si="16"/>
        <v>894226.20000000007</v>
      </c>
    </row>
    <row r="1061" spans="1:8"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144055.18</v>
      </c>
      <c r="H1061" s="114">
        <f t="shared" si="16"/>
        <v>144055.18</v>
      </c>
    </row>
    <row r="1062" spans="1:8"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14">
        <f t="shared" si="16"/>
        <v>0</v>
      </c>
    </row>
    <row r="1063" spans="1:8"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14">
        <f t="shared" si="16"/>
        <v>230854.08000000002</v>
      </c>
    </row>
    <row r="1064" spans="1:8"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14">
        <f t="shared" si="16"/>
        <v>831597.95</v>
      </c>
    </row>
    <row r="1065" spans="1:8"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14">
        <f t="shared" si="16"/>
        <v>559211.71</v>
      </c>
    </row>
    <row r="1066" spans="1:8"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14">
        <f t="shared" si="16"/>
        <v>5779520.2699999996</v>
      </c>
    </row>
    <row r="1067" spans="1:8"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14">
        <f t="shared" si="16"/>
        <v>947991.48</v>
      </c>
    </row>
    <row r="1068" spans="1:8"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11792067.34</v>
      </c>
      <c r="H1068" s="114">
        <f t="shared" si="16"/>
        <v>55389383.520000011</v>
      </c>
    </row>
    <row r="1069" spans="1:8"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14">
        <f t="shared" si="16"/>
        <v>0</v>
      </c>
    </row>
    <row r="1070" spans="1:8"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14">
        <f t="shared" si="16"/>
        <v>169510.44</v>
      </c>
    </row>
    <row r="1071" spans="1:8"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3402257.85</v>
      </c>
      <c r="H1071" s="211">
        <f t="shared" si="16"/>
        <v>11060100.030000001</v>
      </c>
    </row>
    <row r="1072" spans="1:8"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1">
        <f t="shared" si="16"/>
        <v>10933.61</v>
      </c>
    </row>
    <row r="1073" spans="1:8"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3558433.3600000003</v>
      </c>
      <c r="H1073" s="211">
        <f t="shared" si="16"/>
        <v>13192112.57</v>
      </c>
    </row>
    <row r="1074" spans="1:8"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1">
        <f t="shared" si="16"/>
        <v>6373.2</v>
      </c>
    </row>
    <row r="1075" spans="1:8"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1">
        <f t="shared" si="16"/>
        <v>277271.19</v>
      </c>
    </row>
    <row r="1076" spans="1:8"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2108472.2499999995</v>
      </c>
      <c r="H1076" s="211">
        <f t="shared" si="16"/>
        <v>3628768.2399999998</v>
      </c>
    </row>
    <row r="1077" spans="1:8"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3709223.5299999993</v>
      </c>
      <c r="H1077" s="211">
        <f t="shared" si="16"/>
        <v>10770147.49</v>
      </c>
    </row>
    <row r="1078" spans="1:8"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1">
        <f t="shared" si="16"/>
        <v>0</v>
      </c>
    </row>
    <row r="1079" spans="1:8"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1">
        <f t="shared" si="16"/>
        <v>367128.51</v>
      </c>
    </row>
    <row r="1080" spans="1:8"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1">
        <f t="shared" si="16"/>
        <v>0</v>
      </c>
    </row>
    <row r="1081" spans="1:8"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14">
        <f t="shared" si="16"/>
        <v>2451538.6300000004</v>
      </c>
    </row>
    <row r="1082" spans="1:8"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518570.41000000003</v>
      </c>
      <c r="H1082" s="114">
        <f t="shared" si="16"/>
        <v>5749064.6799999997</v>
      </c>
    </row>
    <row r="1083" spans="1:8"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14">
        <f t="shared" si="16"/>
        <v>0</v>
      </c>
    </row>
    <row r="1084" spans="1:8"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14">
        <f t="shared" si="16"/>
        <v>0</v>
      </c>
    </row>
    <row r="1085" spans="1:8"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5311211.879999999</v>
      </c>
      <c r="H1085" s="114">
        <f t="shared" si="16"/>
        <v>10646399.029999999</v>
      </c>
    </row>
    <row r="1086" spans="1:8"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1760473.12</v>
      </c>
      <c r="H1086" s="114">
        <f t="shared" si="16"/>
        <v>5503367.5199999996</v>
      </c>
    </row>
    <row r="1087" spans="1:8"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149113680.85000002</v>
      </c>
      <c r="H1087" s="114">
        <f t="shared" si="16"/>
        <v>495559458.90000004</v>
      </c>
    </row>
    <row r="1088" spans="1:8"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95758.790000000008</v>
      </c>
      <c r="H1088" s="114">
        <f t="shared" si="16"/>
        <v>1808291.56</v>
      </c>
    </row>
    <row r="1089" spans="1:8"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2006798.7799999998</v>
      </c>
      <c r="H1089" s="114">
        <f t="shared" si="16"/>
        <v>30750968.829999998</v>
      </c>
    </row>
    <row r="1090" spans="1:8"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8312084.9900000012</v>
      </c>
      <c r="H1090" s="114">
        <f t="shared" si="16"/>
        <v>18775193.650000002</v>
      </c>
    </row>
    <row r="1091" spans="1:8"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1">
        <f t="shared" si="16"/>
        <v>0</v>
      </c>
    </row>
    <row r="1092" spans="1:8"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1">
        <f t="shared" si="16"/>
        <v>0</v>
      </c>
    </row>
    <row r="1093" spans="1:8"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1">
        <f t="shared" si="16"/>
        <v>0</v>
      </c>
    </row>
    <row r="1094" spans="1:8"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4690429.2</v>
      </c>
      <c r="H1094" s="211">
        <f t="shared" si="16"/>
        <v>30484903.23</v>
      </c>
    </row>
    <row r="1095" spans="1:8"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4183078.4099999997</v>
      </c>
      <c r="H1095" s="211">
        <f t="shared" si="16"/>
        <v>19282086.93</v>
      </c>
    </row>
    <row r="1096" spans="1:8"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19359324.91</v>
      </c>
      <c r="H1096" s="211">
        <f t="shared" si="16"/>
        <v>51372609.25</v>
      </c>
    </row>
    <row r="1097" spans="1:8"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31268548.660000004</v>
      </c>
      <c r="H1097" s="211">
        <f t="shared" si="16"/>
        <v>71211148.75</v>
      </c>
    </row>
    <row r="1098" spans="1:8"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1">
        <f t="shared" ref="H1098:H1152" si="17">SUM(C1098:G1098)</f>
        <v>0</v>
      </c>
    </row>
    <row r="1099" spans="1:8"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2377601.1500000004</v>
      </c>
      <c r="H1099" s="211">
        <f t="shared" si="17"/>
        <v>8287060.8600000003</v>
      </c>
    </row>
    <row r="1100" spans="1:8"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1">
        <f t="shared" si="17"/>
        <v>0</v>
      </c>
    </row>
    <row r="1101" spans="1:8"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3932.94</v>
      </c>
      <c r="H1101" s="114">
        <f t="shared" si="17"/>
        <v>71907.399999999994</v>
      </c>
    </row>
    <row r="1102" spans="1:8"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14">
        <f t="shared" si="17"/>
        <v>11900797.18</v>
      </c>
    </row>
    <row r="1103" spans="1:8"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3124747.3499999996</v>
      </c>
      <c r="H1103" s="114">
        <f t="shared" si="17"/>
        <v>7601623.0699999994</v>
      </c>
    </row>
    <row r="1104" spans="1:8"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156765.27999999997</v>
      </c>
      <c r="H1104" s="114">
        <f t="shared" si="17"/>
        <v>320303.68999999994</v>
      </c>
    </row>
    <row r="1105" spans="1:8"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9318991.2700000014</v>
      </c>
      <c r="H1105" s="114">
        <f t="shared" si="17"/>
        <v>21803246.740000002</v>
      </c>
    </row>
    <row r="1106" spans="1:8"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1050247.74</v>
      </c>
      <c r="H1106" s="114">
        <f t="shared" si="17"/>
        <v>4100206.51</v>
      </c>
    </row>
    <row r="1107" spans="1:8"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14">
        <f t="shared" si="17"/>
        <v>7779322.3899999987</v>
      </c>
    </row>
    <row r="1108" spans="1:8"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14">
        <f t="shared" si="17"/>
        <v>548793.72</v>
      </c>
    </row>
    <row r="1109" spans="1:8"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14">
        <f t="shared" si="17"/>
        <v>0</v>
      </c>
    </row>
    <row r="1110" spans="1:8"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14">
        <f t="shared" si="17"/>
        <v>0</v>
      </c>
    </row>
    <row r="1111" spans="1:8"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1">
        <f t="shared" si="17"/>
        <v>0</v>
      </c>
    </row>
    <row r="1112" spans="1:8"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6353688.5499999998</v>
      </c>
      <c r="H1112" s="211">
        <f t="shared" si="17"/>
        <v>13569479.109999999</v>
      </c>
    </row>
    <row r="1113" spans="1:8"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1">
        <f t="shared" si="17"/>
        <v>7972.48</v>
      </c>
    </row>
    <row r="1114" spans="1:8"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21566499.77</v>
      </c>
      <c r="H1114" s="211">
        <f t="shared" si="17"/>
        <v>30407932.530000001</v>
      </c>
    </row>
    <row r="1115" spans="1:8"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1">
        <f t="shared" si="17"/>
        <v>20095952.949999999</v>
      </c>
    </row>
    <row r="1116" spans="1:8"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1">
        <f t="shared" si="17"/>
        <v>39666</v>
      </c>
    </row>
    <row r="1117" spans="1:8"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1">
        <f t="shared" si="17"/>
        <v>13685827.130000003</v>
      </c>
    </row>
    <row r="1118" spans="1:8"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1">
        <f t="shared" si="17"/>
        <v>795051.98</v>
      </c>
    </row>
    <row r="1119" spans="1:8"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1">
        <f t="shared" si="17"/>
        <v>14755847.5</v>
      </c>
    </row>
    <row r="1120" spans="1:8"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1">
        <f t="shared" si="17"/>
        <v>68169427.420000002</v>
      </c>
    </row>
    <row r="1121" spans="1:8"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14">
        <f t="shared" si="17"/>
        <v>11068241.190000001</v>
      </c>
    </row>
    <row r="1122" spans="1:8"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14">
        <f t="shared" si="17"/>
        <v>31847690</v>
      </c>
    </row>
    <row r="1123" spans="1:8"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14">
        <f t="shared" si="17"/>
        <v>2768150.7299999995</v>
      </c>
    </row>
    <row r="1124" spans="1:8"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14">
        <f t="shared" si="17"/>
        <v>2519998.5999999996</v>
      </c>
    </row>
    <row r="1125" spans="1:8"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14">
        <f t="shared" si="17"/>
        <v>336442.23</v>
      </c>
    </row>
    <row r="1126" spans="1:8"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14">
        <f t="shared" si="17"/>
        <v>10904146.940000001</v>
      </c>
    </row>
    <row r="1127" spans="1:8"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25449.75</v>
      </c>
      <c r="H1127" s="114">
        <f t="shared" si="17"/>
        <v>14939971.59</v>
      </c>
    </row>
    <row r="1128" spans="1:8"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14">
        <f t="shared" si="17"/>
        <v>0</v>
      </c>
    </row>
    <row r="1129" spans="1:8"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14">
        <f t="shared" si="17"/>
        <v>0</v>
      </c>
    </row>
    <row r="1130" spans="1:8"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14">
        <f t="shared" si="17"/>
        <v>338425.01</v>
      </c>
    </row>
    <row r="1131" spans="1:8"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1">
        <f t="shared" si="17"/>
        <v>0</v>
      </c>
    </row>
    <row r="1132" spans="1:8"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99736166.020000011</v>
      </c>
      <c r="H1132" s="211">
        <f t="shared" si="17"/>
        <v>1250264794.72</v>
      </c>
    </row>
    <row r="1133" spans="1:8"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872440.74000000011</v>
      </c>
      <c r="H1133" s="211">
        <f t="shared" si="17"/>
        <v>6641224.1299999999</v>
      </c>
    </row>
    <row r="1134" spans="1:8"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1">
        <f t="shared" si="17"/>
        <v>0</v>
      </c>
    </row>
    <row r="1135" spans="1:8"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1">
        <f t="shared" si="17"/>
        <v>0</v>
      </c>
    </row>
    <row r="1136" spans="1:8"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1">
        <f t="shared" si="17"/>
        <v>0</v>
      </c>
    </row>
    <row r="1137" spans="1:8"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1">
        <f t="shared" si="17"/>
        <v>7302519.5899999999</v>
      </c>
    </row>
    <row r="1138" spans="1:8"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1">
        <f t="shared" si="17"/>
        <v>0</v>
      </c>
    </row>
    <row r="1139" spans="1:8"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1">
        <f t="shared" si="17"/>
        <v>95873</v>
      </c>
    </row>
    <row r="1140" spans="1:8"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2134047.04</v>
      </c>
      <c r="H1140" s="211">
        <f t="shared" si="17"/>
        <v>3609357.12</v>
      </c>
    </row>
    <row r="1141" spans="1:8"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14">
        <f t="shared" si="17"/>
        <v>0</v>
      </c>
    </row>
    <row r="1142" spans="1:8"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14">
        <f t="shared" si="17"/>
        <v>366.5</v>
      </c>
    </row>
    <row r="1143" spans="1:8"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14">
        <f t="shared" si="17"/>
        <v>5846881.6200000001</v>
      </c>
    </row>
    <row r="1144" spans="1:8"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14">
        <f t="shared" si="17"/>
        <v>39974513064.170006</v>
      </c>
    </row>
    <row r="1145" spans="1:8"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47383979.469999991</v>
      </c>
      <c r="H1145" s="114">
        <f t="shared" si="17"/>
        <v>123714863.28999999</v>
      </c>
    </row>
    <row r="1146" spans="1:8"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14">
        <f t="shared" si="17"/>
        <v>32645048720.360001</v>
      </c>
    </row>
    <row r="1147" spans="1:8"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14">
        <f t="shared" si="17"/>
        <v>78511974992.050003</v>
      </c>
    </row>
    <row r="1148" spans="1:8"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14">
        <f t="shared" si="17"/>
        <v>0</v>
      </c>
    </row>
    <row r="1149" spans="1:8"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14">
        <f t="shared" si="17"/>
        <v>11261024.880000001</v>
      </c>
    </row>
    <row r="1150" spans="1:8"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14">
        <f t="shared" si="17"/>
        <v>0</v>
      </c>
    </row>
    <row r="1151" spans="1:8"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16434351.439999999</v>
      </c>
      <c r="H1151" s="114">
        <f t="shared" si="17"/>
        <v>82669927.900000006</v>
      </c>
    </row>
    <row r="1152" spans="1:8"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872458.6</v>
      </c>
      <c r="H1152" s="114">
        <f t="shared" si="17"/>
        <v>1347792.6099999999</v>
      </c>
    </row>
    <row r="1153" spans="1:9"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466404194539.11938</v>
      </c>
      <c r="H1153" s="177">
        <f>SUM(H10:H1152)</f>
        <v>2582724050163.4116</v>
      </c>
    </row>
    <row r="1154" spans="1:9"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3547734601876.8809</v>
      </c>
      <c r="H1154" s="114">
        <f>SUM(C1154:G1154)</f>
        <v>13577002508238.078</v>
      </c>
    </row>
    <row r="1155" spans="1:9"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4014138796416</v>
      </c>
      <c r="H1155" s="181">
        <f>SUM(C1155:G1155)</f>
        <v>16159726558401.488</v>
      </c>
    </row>
    <row r="1156" spans="1:9" ht="15" customHeight="1" x14ac:dyDescent="0.25">
      <c r="A1156" s="295" t="s">
        <v>1093</v>
      </c>
      <c r="B1156" s="296"/>
      <c r="C1156" s="173">
        <f>'PRESUPUESTO 2012 X MINERAL'!O1157</f>
        <v>0</v>
      </c>
      <c r="D1156" s="173">
        <f>'BIENIO 2013 - 2014 X MINERAL'!O1157</f>
        <v>8101189410</v>
      </c>
      <c r="E1156" s="173">
        <v>5219511534.3199997</v>
      </c>
      <c r="F1156" s="173">
        <f>'BIENIO 2017-2018 X MINERAL'!O1157</f>
        <v>52735456060.81002</v>
      </c>
      <c r="G1156" s="267">
        <f>'BIENIO 2019-2020 X MINERAL'!O1157</f>
        <v>3887381996.8300018</v>
      </c>
      <c r="H1156" s="182">
        <f>SUM(C1156:G1156)</f>
        <v>69943539001.960022</v>
      </c>
    </row>
    <row r="1157" spans="1:9" ht="15" customHeight="1" x14ac:dyDescent="0.25">
      <c r="A1157" s="276"/>
      <c r="B1157" s="277"/>
      <c r="C1157" s="278"/>
      <c r="D1157" s="278"/>
      <c r="E1157" s="278"/>
      <c r="F1157" s="278"/>
      <c r="G1157" s="267">
        <f>'BIENIO 2019-2020 X MINERAL'!O1158</f>
        <v>44399981013</v>
      </c>
      <c r="H1157" s="182">
        <f>SUM(C1157:G1157)</f>
        <v>44399981013</v>
      </c>
    </row>
    <row r="1158" spans="1:9" ht="15.75" thickBot="1" x14ac:dyDescent="0.3">
      <c r="A1158" s="293" t="s">
        <v>1088</v>
      </c>
      <c r="B1158" s="294"/>
      <c r="C1158" s="183">
        <f t="shared" ref="C1158:F1158" si="18">C1155+C1156</f>
        <v>1911904699017.8398</v>
      </c>
      <c r="D1158" s="183">
        <f t="shared" si="18"/>
        <v>2701480968950.3105</v>
      </c>
      <c r="E1158" s="183">
        <f t="shared" si="18"/>
        <v>3242773936537.7104</v>
      </c>
      <c r="F1158" s="183">
        <f t="shared" si="18"/>
        <v>4355484314484.7563</v>
      </c>
      <c r="G1158" s="183">
        <f>G1155+G1156+G1157</f>
        <v>4062426159425.8301</v>
      </c>
      <c r="H1158" s="184">
        <f>H1155+H1156+H1157</f>
        <v>16274070078416.449</v>
      </c>
    </row>
    <row r="1159" spans="1:9" x14ac:dyDescent="0.25">
      <c r="A1159" s="38" t="s">
        <v>1089</v>
      </c>
      <c r="B1159" s="39"/>
      <c r="C1159" s="5"/>
      <c r="D1159" s="5"/>
      <c r="E1159" s="5"/>
      <c r="F1159" s="5"/>
      <c r="G1159" s="5"/>
      <c r="H1159" s="5"/>
      <c r="I1159" s="37"/>
    </row>
    <row r="1160" spans="1:9" ht="42" customHeight="1" x14ac:dyDescent="0.25">
      <c r="A1160" s="284" t="s">
        <v>1092</v>
      </c>
      <c r="B1160" s="285"/>
      <c r="C1160" s="285"/>
      <c r="D1160" s="285"/>
      <c r="E1160" s="285"/>
      <c r="F1160" s="285"/>
      <c r="G1160" s="285"/>
      <c r="H1160" s="285"/>
      <c r="I1160" s="5"/>
    </row>
    <row r="1161" spans="1:9" ht="40.5" customHeight="1" x14ac:dyDescent="0.25">
      <c r="A1161" s="284" t="s">
        <v>1107</v>
      </c>
      <c r="B1161" s="285"/>
      <c r="C1161" s="285"/>
      <c r="D1161" s="285"/>
      <c r="E1161" s="285"/>
      <c r="F1161" s="285"/>
      <c r="G1161" s="285"/>
      <c r="H1161" s="285"/>
      <c r="I1161" s="5"/>
    </row>
    <row r="1162" spans="1:9" ht="30" customHeight="1" x14ac:dyDescent="0.25">
      <c r="A1162" s="284" t="s">
        <v>1108</v>
      </c>
      <c r="B1162" s="285"/>
      <c r="C1162" s="285"/>
      <c r="D1162" s="285"/>
      <c r="E1162" s="285"/>
      <c r="F1162" s="285"/>
      <c r="G1162" s="285"/>
      <c r="H1162" s="285"/>
      <c r="I1162" s="5"/>
    </row>
    <row r="1163" spans="1:9" ht="30" customHeight="1" x14ac:dyDescent="0.25">
      <c r="A1163" s="284" t="s">
        <v>1105</v>
      </c>
      <c r="B1163" s="285"/>
      <c r="C1163" s="285"/>
      <c r="D1163" s="285"/>
      <c r="E1163" s="285"/>
      <c r="F1163" s="285"/>
      <c r="G1163" s="285"/>
      <c r="H1163" s="285"/>
      <c r="I1163" s="5"/>
    </row>
    <row r="1164" spans="1:9" ht="35.25" customHeight="1" x14ac:dyDescent="0.25">
      <c r="A1164" s="290" t="s">
        <v>1116</v>
      </c>
      <c r="B1164" s="291"/>
      <c r="C1164" s="291"/>
      <c r="D1164" s="291"/>
      <c r="E1164" s="291"/>
      <c r="F1164" s="292"/>
      <c r="G1164" s="292"/>
      <c r="H1164" s="37"/>
    </row>
    <row r="1165" spans="1:9" x14ac:dyDescent="0.25">
      <c r="C1165" s="265"/>
      <c r="D1165" s="265"/>
      <c r="E1165" s="265"/>
      <c r="F1165" s="265"/>
      <c r="G1165" s="265"/>
      <c r="H1165" s="37"/>
    </row>
    <row r="1166" spans="1:9" x14ac:dyDescent="0.25">
      <c r="C1166" s="253"/>
      <c r="D1166" s="253"/>
      <c r="E1166" s="253"/>
      <c r="F1166" s="253"/>
      <c r="G1166" s="253"/>
      <c r="H1166" s="253"/>
    </row>
    <row r="1167" spans="1:9" x14ac:dyDescent="0.25">
      <c r="H1167" s="253"/>
    </row>
    <row r="1168" spans="1:9" x14ac:dyDescent="0.25">
      <c r="H1168" s="253"/>
    </row>
  </sheetData>
  <mergeCells count="8">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PRESUPUESTO 2012 X MINERAL</vt:lpstr>
      <vt:lpstr>BIENIO 2013 - 2014 X MINERAL</vt:lpstr>
      <vt:lpstr>BIENIO 2015-2016 X MINERAL</vt:lpstr>
      <vt:lpstr>BIENIO 2017-2018 X MINERAL</vt:lpstr>
      <vt:lpstr>BIENIO 2019-2020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2021-02-24T13:54:05Z</dcterms:modified>
</cp:coreProperties>
</file>