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0\INFORMES\SGR\FEBRERO 2020\"/>
    </mc:Choice>
  </mc:AlternateContent>
  <bookViews>
    <workbookView xWindow="0" yWindow="0" windowWidth="28800" windowHeight="12435" tabRatio="748" firstSheet="1" activeTab="4"/>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CONSOLIDADO" sheetId="4" r:id="rId6"/>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MINERAL'!$A$10:$WUV$1161</definedName>
    <definedName name="_xlnm._FilterDatabase" localSheetId="5"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L1090" i="7" l="1"/>
  <c r="N1154" i="7" l="1"/>
  <c r="M1154" i="7"/>
  <c r="L1154" i="7"/>
  <c r="L1156" i="7" s="1"/>
  <c r="K1154" i="7"/>
  <c r="K1156" i="7" s="1"/>
  <c r="J1154" i="7"/>
  <c r="J1156" i="7" s="1"/>
  <c r="I1154" i="7"/>
  <c r="I1156" i="7" s="1"/>
  <c r="H1154" i="7"/>
  <c r="H1156" i="7" s="1"/>
  <c r="G1154" i="7"/>
  <c r="G1156" i="7" s="1"/>
  <c r="F1154" i="7"/>
  <c r="F1156" i="7" s="1"/>
  <c r="O1155" i="7"/>
  <c r="M1156" i="7" l="1"/>
  <c r="N1156" i="7"/>
  <c r="O1158" i="7" l="1"/>
  <c r="O1158" i="5" l="1"/>
  <c r="A8" i="4" l="1"/>
  <c r="G1154" i="4" l="1"/>
  <c r="H1154" i="4" s="1"/>
  <c r="G1157" i="4"/>
  <c r="H1157" i="4" s="1"/>
  <c r="G1156" i="4" l="1"/>
  <c r="E1154" i="7" l="1"/>
  <c r="E1156" i="7" s="1"/>
  <c r="O1151" i="7"/>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O1153" i="7"/>
  <c r="G1152" i="4" s="1"/>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G10" i="4"/>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H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H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H23" i="4" s="1"/>
  <c r="C31" i="4"/>
  <c r="C43" i="4"/>
  <c r="C51" i="4"/>
  <c r="C63" i="4"/>
  <c r="C71" i="4"/>
  <c r="C83" i="4"/>
  <c r="C91" i="4"/>
  <c r="C107" i="4"/>
  <c r="C119" i="4"/>
  <c r="C127" i="4"/>
  <c r="C143" i="4"/>
  <c r="C151" i="4"/>
  <c r="C163" i="4"/>
  <c r="C179" i="4"/>
  <c r="C187" i="4"/>
  <c r="C199" i="4"/>
  <c r="H199" i="4" s="1"/>
  <c r="C211" i="4"/>
  <c r="C219" i="4"/>
  <c r="C231" i="4"/>
  <c r="C239" i="4"/>
  <c r="C251" i="4"/>
  <c r="C263" i="4"/>
  <c r="C271" i="4"/>
  <c r="C283" i="4"/>
  <c r="C291" i="4"/>
  <c r="C303" i="4"/>
  <c r="C311" i="4"/>
  <c r="C319" i="4"/>
  <c r="C327" i="4"/>
  <c r="C335" i="4"/>
  <c r="C343" i="4"/>
  <c r="C351" i="4"/>
  <c r="C359" i="4"/>
  <c r="C367" i="4"/>
  <c r="C379" i="4"/>
  <c r="C387" i="4"/>
  <c r="C395" i="4"/>
  <c r="C403" i="4"/>
  <c r="C411" i="4"/>
  <c r="C419" i="4"/>
  <c r="H419" i="4" s="1"/>
  <c r="C427" i="4"/>
  <c r="C435" i="4"/>
  <c r="C447" i="4"/>
  <c r="C455" i="4"/>
  <c r="C463" i="4"/>
  <c r="C471" i="4"/>
  <c r="C475" i="4"/>
  <c r="C479" i="4"/>
  <c r="C487" i="4"/>
  <c r="C491" i="4"/>
  <c r="C495" i="4"/>
  <c r="C499" i="4"/>
  <c r="C503" i="4"/>
  <c r="C507" i="4"/>
  <c r="C511" i="4"/>
  <c r="C515" i="4"/>
  <c r="H515" i="4" s="1"/>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H55" i="4" s="1"/>
  <c r="C67" i="4"/>
  <c r="C79" i="4"/>
  <c r="C87" i="4"/>
  <c r="C95" i="4"/>
  <c r="C103" i="4"/>
  <c r="C111" i="4"/>
  <c r="C123" i="4"/>
  <c r="C131" i="4"/>
  <c r="H131" i="4" s="1"/>
  <c r="C139" i="4"/>
  <c r="C147" i="4"/>
  <c r="C159" i="4"/>
  <c r="C167" i="4"/>
  <c r="C175" i="4"/>
  <c r="C183" i="4"/>
  <c r="C195" i="4"/>
  <c r="C203" i="4"/>
  <c r="H203" i="4" s="1"/>
  <c r="C215" i="4"/>
  <c r="C227" i="4"/>
  <c r="C235" i="4"/>
  <c r="C247" i="4"/>
  <c r="C259" i="4"/>
  <c r="C267" i="4"/>
  <c r="C279" i="4"/>
  <c r="C287" i="4"/>
  <c r="H287" i="4" s="1"/>
  <c r="C295" i="4"/>
  <c r="C307" i="4"/>
  <c r="C315" i="4"/>
  <c r="C323" i="4"/>
  <c r="C331" i="4"/>
  <c r="C339" i="4"/>
  <c r="C347" i="4"/>
  <c r="C355" i="4"/>
  <c r="H355" i="4" s="1"/>
  <c r="C363" i="4"/>
  <c r="C375" i="4"/>
  <c r="C383" i="4"/>
  <c r="C391" i="4"/>
  <c r="C399" i="4"/>
  <c r="C407" i="4"/>
  <c r="C415" i="4"/>
  <c r="C423" i="4"/>
  <c r="H423" i="4" s="1"/>
  <c r="C431" i="4"/>
  <c r="C439" i="4"/>
  <c r="C443" i="4"/>
  <c r="C451" i="4"/>
  <c r="C459" i="4"/>
  <c r="C467" i="4"/>
  <c r="C483" i="4"/>
  <c r="C531" i="4"/>
  <c r="H531" i="4" s="1"/>
  <c r="C13" i="4"/>
  <c r="C17" i="4"/>
  <c r="C21" i="4"/>
  <c r="C25" i="4"/>
  <c r="C29" i="4"/>
  <c r="C33" i="4"/>
  <c r="C37" i="4"/>
  <c r="C41" i="4"/>
  <c r="H41" i="4" s="1"/>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H22" i="4" s="1"/>
  <c r="C42" i="4"/>
  <c r="C62" i="4"/>
  <c r="C74" i="4"/>
  <c r="C90" i="4"/>
  <c r="C98" i="4"/>
  <c r="C102" i="4"/>
  <c r="C106" i="4"/>
  <c r="C110" i="4"/>
  <c r="H110" i="4" s="1"/>
  <c r="C118" i="4"/>
  <c r="C130" i="4"/>
  <c r="C134" i="4"/>
  <c r="C138" i="4"/>
  <c r="C142" i="4"/>
  <c r="C146" i="4"/>
  <c r="C150" i="4"/>
  <c r="C154" i="4"/>
  <c r="H154" i="4" s="1"/>
  <c r="C158" i="4"/>
  <c r="C162" i="4"/>
  <c r="C166" i="4"/>
  <c r="C170" i="4"/>
  <c r="C174" i="4"/>
  <c r="C178" i="4"/>
  <c r="C182" i="4"/>
  <c r="C186" i="4"/>
  <c r="H186" i="4" s="1"/>
  <c r="C190" i="4"/>
  <c r="C194" i="4"/>
  <c r="C198" i="4"/>
  <c r="C202" i="4"/>
  <c r="C206" i="4"/>
  <c r="C210" i="4"/>
  <c r="C214" i="4"/>
  <c r="C218" i="4"/>
  <c r="H218" i="4" s="1"/>
  <c r="C222" i="4"/>
  <c r="C226" i="4"/>
  <c r="C230" i="4"/>
  <c r="C234" i="4"/>
  <c r="C238" i="4"/>
  <c r="C242" i="4"/>
  <c r="C246" i="4"/>
  <c r="C250" i="4"/>
  <c r="H250" i="4" s="1"/>
  <c r="C254" i="4"/>
  <c r="C258" i="4"/>
  <c r="C262" i="4"/>
  <c r="C266" i="4"/>
  <c r="C270" i="4"/>
  <c r="C274" i="4"/>
  <c r="C278" i="4"/>
  <c r="C282" i="4"/>
  <c r="H282" i="4" s="1"/>
  <c r="C286" i="4"/>
  <c r="C290" i="4"/>
  <c r="C18" i="4"/>
  <c r="C26" i="4"/>
  <c r="C38" i="4"/>
  <c r="C46" i="4"/>
  <c r="C58" i="4"/>
  <c r="C70" i="4"/>
  <c r="H70" i="4" s="1"/>
  <c r="C82" i="4"/>
  <c r="C94" i="4"/>
  <c r="C114" i="4"/>
  <c r="C19" i="4"/>
  <c r="C39" i="4"/>
  <c r="C59" i="4"/>
  <c r="C75" i="4"/>
  <c r="C99" i="4"/>
  <c r="H99" i="4" s="1"/>
  <c r="C115" i="4"/>
  <c r="C135" i="4"/>
  <c r="C155" i="4"/>
  <c r="C171" i="4"/>
  <c r="C191" i="4"/>
  <c r="C207" i="4"/>
  <c r="C223" i="4"/>
  <c r="C243" i="4"/>
  <c r="H243" i="4" s="1"/>
  <c r="C255" i="4"/>
  <c r="C275" i="4"/>
  <c r="C299" i="4"/>
  <c r="C371" i="4"/>
  <c r="C361" i="4"/>
  <c r="C365" i="4"/>
  <c r="C373" i="4"/>
  <c r="C377" i="4"/>
  <c r="H377" i="4" s="1"/>
  <c r="C381" i="4"/>
  <c r="C385" i="4"/>
  <c r="C389" i="4"/>
  <c r="C393" i="4"/>
  <c r="C397" i="4"/>
  <c r="C401" i="4"/>
  <c r="C405" i="4"/>
  <c r="C409" i="4"/>
  <c r="H409" i="4" s="1"/>
  <c r="C413" i="4"/>
  <c r="C417" i="4"/>
  <c r="C421" i="4"/>
  <c r="C425" i="4"/>
  <c r="C429" i="4"/>
  <c r="C433" i="4"/>
  <c r="C437" i="4"/>
  <c r="C441" i="4"/>
  <c r="H441" i="4" s="1"/>
  <c r="C445" i="4"/>
  <c r="C449" i="4"/>
  <c r="C453" i="4"/>
  <c r="C457" i="4"/>
  <c r="C461" i="4"/>
  <c r="C465" i="4"/>
  <c r="C469" i="4"/>
  <c r="C473" i="4"/>
  <c r="H473" i="4" s="1"/>
  <c r="C477" i="4"/>
  <c r="C481" i="4"/>
  <c r="C485" i="4"/>
  <c r="C489" i="4"/>
  <c r="C493" i="4"/>
  <c r="C497" i="4"/>
  <c r="C501" i="4"/>
  <c r="C505" i="4"/>
  <c r="H505" i="4" s="1"/>
  <c r="C509" i="4"/>
  <c r="C513" i="4"/>
  <c r="C517" i="4"/>
  <c r="C521" i="4"/>
  <c r="C525" i="4"/>
  <c r="C529" i="4"/>
  <c r="C533" i="4"/>
  <c r="C537" i="4"/>
  <c r="H537" i="4" s="1"/>
  <c r="C541" i="4"/>
  <c r="C545" i="4"/>
  <c r="C549" i="4"/>
  <c r="C553" i="4"/>
  <c r="C557" i="4"/>
  <c r="C561" i="4"/>
  <c r="C565" i="4"/>
  <c r="C569" i="4"/>
  <c r="H569" i="4" s="1"/>
  <c r="C573" i="4"/>
  <c r="C577" i="4"/>
  <c r="C581" i="4"/>
  <c r="C585" i="4"/>
  <c r="C589" i="4"/>
  <c r="C593" i="4"/>
  <c r="C597" i="4"/>
  <c r="C601" i="4"/>
  <c r="H601" i="4" s="1"/>
  <c r="C605" i="4"/>
  <c r="C609" i="4"/>
  <c r="C613" i="4"/>
  <c r="C617" i="4"/>
  <c r="C621" i="4"/>
  <c r="C625" i="4"/>
  <c r="C629" i="4"/>
  <c r="C633" i="4"/>
  <c r="H633" i="4" s="1"/>
  <c r="C637" i="4"/>
  <c r="C641" i="4"/>
  <c r="C645" i="4"/>
  <c r="C649" i="4"/>
  <c r="C653" i="4"/>
  <c r="C657" i="4"/>
  <c r="C661" i="4"/>
  <c r="C665" i="4"/>
  <c r="H665" i="4" s="1"/>
  <c r="C669" i="4"/>
  <c r="C673" i="4"/>
  <c r="C677" i="4"/>
  <c r="C681" i="4"/>
  <c r="C685" i="4"/>
  <c r="C689" i="4"/>
  <c r="C693" i="4"/>
  <c r="C697" i="4"/>
  <c r="H697" i="4" s="1"/>
  <c r="C701" i="4"/>
  <c r="C705" i="4"/>
  <c r="C709" i="4"/>
  <c r="C713" i="4"/>
  <c r="C717" i="4"/>
  <c r="C721" i="4"/>
  <c r="C725" i="4"/>
  <c r="C729" i="4"/>
  <c r="H729" i="4" s="1"/>
  <c r="C733" i="4"/>
  <c r="C737" i="4"/>
  <c r="C741" i="4"/>
  <c r="C745" i="4"/>
  <c r="C749" i="4"/>
  <c r="C753" i="4"/>
  <c r="C757" i="4"/>
  <c r="C761" i="4"/>
  <c r="H761" i="4" s="1"/>
  <c r="C765" i="4"/>
  <c r="C769" i="4"/>
  <c r="C773" i="4"/>
  <c r="C777" i="4"/>
  <c r="C781" i="4"/>
  <c r="C785" i="4"/>
  <c r="C789" i="4"/>
  <c r="C793" i="4"/>
  <c r="H793" i="4" s="1"/>
  <c r="C797" i="4"/>
  <c r="C801" i="4"/>
  <c r="C805" i="4"/>
  <c r="C809" i="4"/>
  <c r="C813" i="4"/>
  <c r="C817" i="4"/>
  <c r="C821" i="4"/>
  <c r="C825" i="4"/>
  <c r="H825" i="4" s="1"/>
  <c r="C829" i="4"/>
  <c r="C833" i="4"/>
  <c r="C837" i="4"/>
  <c r="C841" i="4"/>
  <c r="C845" i="4"/>
  <c r="C849" i="4"/>
  <c r="C853" i="4"/>
  <c r="C857" i="4"/>
  <c r="H857" i="4" s="1"/>
  <c r="C861" i="4"/>
  <c r="C865" i="4"/>
  <c r="C869" i="4"/>
  <c r="C873" i="4"/>
  <c r="C877" i="4"/>
  <c r="C881" i="4"/>
  <c r="C885" i="4"/>
  <c r="C889" i="4"/>
  <c r="H889" i="4" s="1"/>
  <c r="C893" i="4"/>
  <c r="C897" i="4"/>
  <c r="C901" i="4"/>
  <c r="C905" i="4"/>
  <c r="C909" i="4"/>
  <c r="C913" i="4"/>
  <c r="C917" i="4"/>
  <c r="C921" i="4"/>
  <c r="H921" i="4" s="1"/>
  <c r="C925" i="4"/>
  <c r="C929" i="4"/>
  <c r="C933" i="4"/>
  <c r="C937" i="4"/>
  <c r="C941" i="4"/>
  <c r="C945" i="4"/>
  <c r="C949" i="4"/>
  <c r="C953" i="4"/>
  <c r="H953" i="4" s="1"/>
  <c r="C957" i="4"/>
  <c r="C961" i="4"/>
  <c r="C965" i="4"/>
  <c r="C969" i="4"/>
  <c r="C973" i="4"/>
  <c r="C977" i="4"/>
  <c r="C981" i="4"/>
  <c r="C985" i="4"/>
  <c r="H985" i="4" s="1"/>
  <c r="C989" i="4"/>
  <c r="C993" i="4"/>
  <c r="C997" i="4"/>
  <c r="C1001" i="4"/>
  <c r="C1005" i="4"/>
  <c r="C1009" i="4"/>
  <c r="C1013" i="4"/>
  <c r="C1017" i="4"/>
  <c r="H1017" i="4" s="1"/>
  <c r="C1021" i="4"/>
  <c r="C1025" i="4"/>
  <c r="C1029" i="4"/>
  <c r="C1033" i="4"/>
  <c r="C1037" i="4"/>
  <c r="C1041" i="4"/>
  <c r="C1045" i="4"/>
  <c r="C1049" i="4"/>
  <c r="H1049" i="4" s="1"/>
  <c r="C1053" i="4"/>
  <c r="C1057" i="4"/>
  <c r="C1061" i="4"/>
  <c r="C1065" i="4"/>
  <c r="C1069" i="4"/>
  <c r="C1073" i="4"/>
  <c r="C1077" i="4"/>
  <c r="C1081" i="4"/>
  <c r="H1081" i="4" s="1"/>
  <c r="C1085" i="4"/>
  <c r="C1089" i="4"/>
  <c r="C1093" i="4"/>
  <c r="C1097" i="4"/>
  <c r="C1101" i="4"/>
  <c r="C1105" i="4"/>
  <c r="C1109" i="4"/>
  <c r="C1113" i="4"/>
  <c r="H1113" i="4" s="1"/>
  <c r="C1117" i="4"/>
  <c r="C1121" i="4"/>
  <c r="C1125" i="4"/>
  <c r="C1129" i="4"/>
  <c r="C1133" i="4"/>
  <c r="C1137" i="4"/>
  <c r="C1141" i="4"/>
  <c r="C1145" i="4"/>
  <c r="H1145" i="4" s="1"/>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H314" i="4" s="1"/>
  <c r="C318" i="4"/>
  <c r="C322" i="4"/>
  <c r="C326" i="4"/>
  <c r="C330" i="4"/>
  <c r="C334" i="4"/>
  <c r="C338" i="4"/>
  <c r="C342" i="4"/>
  <c r="C346" i="4"/>
  <c r="H346" i="4" s="1"/>
  <c r="C350" i="4"/>
  <c r="C354" i="4"/>
  <c r="C358" i="4"/>
  <c r="C362" i="4"/>
  <c r="C366" i="4"/>
  <c r="C370" i="4"/>
  <c r="C374" i="4"/>
  <c r="C378" i="4"/>
  <c r="H378" i="4" s="1"/>
  <c r="C382" i="4"/>
  <c r="C386" i="4"/>
  <c r="C390" i="4"/>
  <c r="C394" i="4"/>
  <c r="C398" i="4"/>
  <c r="C402" i="4"/>
  <c r="C406" i="4"/>
  <c r="C410" i="4"/>
  <c r="H410" i="4" s="1"/>
  <c r="C414" i="4"/>
  <c r="C418" i="4"/>
  <c r="C422" i="4"/>
  <c r="C426" i="4"/>
  <c r="C430" i="4"/>
  <c r="C434" i="4"/>
  <c r="C438" i="4"/>
  <c r="C442" i="4"/>
  <c r="H442" i="4" s="1"/>
  <c r="C446" i="4"/>
  <c r="C450" i="4"/>
  <c r="C454" i="4"/>
  <c r="C458" i="4"/>
  <c r="C462" i="4"/>
  <c r="C466" i="4"/>
  <c r="C470" i="4"/>
  <c r="C474" i="4"/>
  <c r="H474" i="4" s="1"/>
  <c r="C478" i="4"/>
  <c r="C482" i="4"/>
  <c r="C486" i="4"/>
  <c r="C490" i="4"/>
  <c r="C494" i="4"/>
  <c r="C498" i="4"/>
  <c r="C502" i="4"/>
  <c r="C506" i="4"/>
  <c r="H506" i="4" s="1"/>
  <c r="C510" i="4"/>
  <c r="C514" i="4"/>
  <c r="C518" i="4"/>
  <c r="C522" i="4"/>
  <c r="C526" i="4"/>
  <c r="C530" i="4"/>
  <c r="C534" i="4"/>
  <c r="C538" i="4"/>
  <c r="H538" i="4" s="1"/>
  <c r="C542" i="4"/>
  <c r="C546" i="4"/>
  <c r="C550" i="4"/>
  <c r="C554" i="4"/>
  <c r="C558" i="4"/>
  <c r="C562" i="4"/>
  <c r="C566" i="4"/>
  <c r="C570" i="4"/>
  <c r="H570" i="4" s="1"/>
  <c r="C574" i="4"/>
  <c r="C578" i="4"/>
  <c r="C582" i="4"/>
  <c r="C586" i="4"/>
  <c r="C590" i="4"/>
  <c r="C594" i="4"/>
  <c r="C598" i="4"/>
  <c r="C602" i="4"/>
  <c r="H602" i="4" s="1"/>
  <c r="C606" i="4"/>
  <c r="C610" i="4"/>
  <c r="C614" i="4"/>
  <c r="C618" i="4"/>
  <c r="C622" i="4"/>
  <c r="C626" i="4"/>
  <c r="C630" i="4"/>
  <c r="C634" i="4"/>
  <c r="H634" i="4" s="1"/>
  <c r="C638" i="4"/>
  <c r="C642" i="4"/>
  <c r="C646" i="4"/>
  <c r="C650" i="4"/>
  <c r="C654" i="4"/>
  <c r="C658" i="4"/>
  <c r="C662" i="4"/>
  <c r="C666" i="4"/>
  <c r="C670" i="4"/>
  <c r="C674" i="4"/>
  <c r="C678" i="4"/>
  <c r="C682" i="4"/>
  <c r="C686" i="4"/>
  <c r="C690" i="4"/>
  <c r="C694" i="4"/>
  <c r="C698" i="4"/>
  <c r="H698" i="4" s="1"/>
  <c r="C702" i="4"/>
  <c r="C706" i="4"/>
  <c r="C710" i="4"/>
  <c r="C714" i="4"/>
  <c r="C718" i="4"/>
  <c r="C722" i="4"/>
  <c r="C726" i="4"/>
  <c r="C730" i="4"/>
  <c r="H730" i="4" s="1"/>
  <c r="C734" i="4"/>
  <c r="C738" i="4"/>
  <c r="C742" i="4"/>
  <c r="C746" i="4"/>
  <c r="C750" i="4"/>
  <c r="C754" i="4"/>
  <c r="C758" i="4"/>
  <c r="C762" i="4"/>
  <c r="H762" i="4" s="1"/>
  <c r="C766" i="4"/>
  <c r="C770" i="4"/>
  <c r="C774" i="4"/>
  <c r="C778" i="4"/>
  <c r="C782" i="4"/>
  <c r="C786" i="4"/>
  <c r="C790" i="4"/>
  <c r="C794" i="4"/>
  <c r="H794" i="4" s="1"/>
  <c r="C798" i="4"/>
  <c r="C802" i="4"/>
  <c r="C806" i="4"/>
  <c r="C810" i="4"/>
  <c r="C814" i="4"/>
  <c r="C818" i="4"/>
  <c r="C822" i="4"/>
  <c r="C826" i="4"/>
  <c r="H826" i="4" s="1"/>
  <c r="C830" i="4"/>
  <c r="C834" i="4"/>
  <c r="C838" i="4"/>
  <c r="C842" i="4"/>
  <c r="C846" i="4"/>
  <c r="C850" i="4"/>
  <c r="C854" i="4"/>
  <c r="C858" i="4"/>
  <c r="H858" i="4" s="1"/>
  <c r="C862" i="4"/>
  <c r="C866" i="4"/>
  <c r="C870" i="4"/>
  <c r="C874" i="4"/>
  <c r="C878" i="4"/>
  <c r="C882" i="4"/>
  <c r="C886" i="4"/>
  <c r="C890" i="4"/>
  <c r="H890" i="4" s="1"/>
  <c r="C894" i="4"/>
  <c r="C898" i="4"/>
  <c r="C902" i="4"/>
  <c r="C906" i="4"/>
  <c r="C910" i="4"/>
  <c r="C914" i="4"/>
  <c r="C918" i="4"/>
  <c r="C922" i="4"/>
  <c r="H922" i="4" s="1"/>
  <c r="C926" i="4"/>
  <c r="C930" i="4"/>
  <c r="C934" i="4"/>
  <c r="C938" i="4"/>
  <c r="C942" i="4"/>
  <c r="C946" i="4"/>
  <c r="C950" i="4"/>
  <c r="C954" i="4"/>
  <c r="H954" i="4" s="1"/>
  <c r="C958" i="4"/>
  <c r="C962" i="4"/>
  <c r="C966" i="4"/>
  <c r="C970" i="4"/>
  <c r="C974" i="4"/>
  <c r="C978" i="4"/>
  <c r="C982" i="4"/>
  <c r="C986" i="4"/>
  <c r="H986" i="4" s="1"/>
  <c r="C990" i="4"/>
  <c r="C994" i="4"/>
  <c r="C998" i="4"/>
  <c r="C1002" i="4"/>
  <c r="C1006" i="4"/>
  <c r="C1010" i="4"/>
  <c r="C1014" i="4"/>
  <c r="C1018" i="4"/>
  <c r="H1018" i="4" s="1"/>
  <c r="C1022" i="4"/>
  <c r="C1026" i="4"/>
  <c r="C1030" i="4"/>
  <c r="C1034" i="4"/>
  <c r="C1038" i="4"/>
  <c r="C1042" i="4"/>
  <c r="C1046" i="4"/>
  <c r="C1050" i="4"/>
  <c r="H1050" i="4" s="1"/>
  <c r="C1054" i="4"/>
  <c r="C1058" i="4"/>
  <c r="C1062" i="4"/>
  <c r="C1066" i="4"/>
  <c r="C1070" i="4"/>
  <c r="C1074" i="4"/>
  <c r="C1078" i="4"/>
  <c r="C1082" i="4"/>
  <c r="H1082" i="4" s="1"/>
  <c r="C1086" i="4"/>
  <c r="C1090" i="4"/>
  <c r="C1094" i="4"/>
  <c r="C1098" i="4"/>
  <c r="C1102" i="4"/>
  <c r="C1106" i="4"/>
  <c r="C1110" i="4"/>
  <c r="C1114" i="4"/>
  <c r="H1114" i="4" s="1"/>
  <c r="C1118" i="4"/>
  <c r="C1122" i="4"/>
  <c r="C1126" i="4"/>
  <c r="C1130" i="4"/>
  <c r="C1134" i="4"/>
  <c r="C1138" i="4"/>
  <c r="C1142" i="4"/>
  <c r="C1146" i="4"/>
  <c r="H1146" i="4" s="1"/>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H1152" i="4" s="1"/>
  <c r="D111" i="4"/>
  <c r="D343" i="4"/>
  <c r="C300" i="4"/>
  <c r="C304" i="4"/>
  <c r="C308" i="4"/>
  <c r="C312" i="4"/>
  <c r="C316" i="4"/>
  <c r="C320" i="4"/>
  <c r="C324" i="4"/>
  <c r="H324" i="4" s="1"/>
  <c r="C328" i="4"/>
  <c r="C332" i="4"/>
  <c r="C336" i="4"/>
  <c r="C340" i="4"/>
  <c r="C344" i="4"/>
  <c r="C348" i="4"/>
  <c r="C352" i="4"/>
  <c r="C356" i="4"/>
  <c r="H356" i="4" s="1"/>
  <c r="C360" i="4"/>
  <c r="C364" i="4"/>
  <c r="C368" i="4"/>
  <c r="C372" i="4"/>
  <c r="C376" i="4"/>
  <c r="C380" i="4"/>
  <c r="C384" i="4"/>
  <c r="C388" i="4"/>
  <c r="H388" i="4" s="1"/>
  <c r="C392" i="4"/>
  <c r="C396" i="4"/>
  <c r="C400" i="4"/>
  <c r="C404" i="4"/>
  <c r="C408" i="4"/>
  <c r="C412" i="4"/>
  <c r="C416" i="4"/>
  <c r="C420" i="4"/>
  <c r="H420" i="4" s="1"/>
  <c r="C424" i="4"/>
  <c r="C428" i="4"/>
  <c r="C432" i="4"/>
  <c r="C436" i="4"/>
  <c r="C440" i="4"/>
  <c r="C444" i="4"/>
  <c r="C448" i="4"/>
  <c r="C452" i="4"/>
  <c r="H452" i="4" s="1"/>
  <c r="C456" i="4"/>
  <c r="C460" i="4"/>
  <c r="C464" i="4"/>
  <c r="C468" i="4"/>
  <c r="C472" i="4"/>
  <c r="C476" i="4"/>
  <c r="C480" i="4"/>
  <c r="C484" i="4"/>
  <c r="H484" i="4" s="1"/>
  <c r="C488" i="4"/>
  <c r="C492" i="4"/>
  <c r="C496" i="4"/>
  <c r="C500" i="4"/>
  <c r="C504" i="4"/>
  <c r="C508" i="4"/>
  <c r="C512" i="4"/>
  <c r="C516" i="4"/>
  <c r="H516" i="4" s="1"/>
  <c r="C520" i="4"/>
  <c r="C524" i="4"/>
  <c r="C528" i="4"/>
  <c r="C532" i="4"/>
  <c r="C536" i="4"/>
  <c r="C540" i="4"/>
  <c r="C544" i="4"/>
  <c r="C548" i="4"/>
  <c r="H548" i="4" s="1"/>
  <c r="C552" i="4"/>
  <c r="C556" i="4"/>
  <c r="C560" i="4"/>
  <c r="C564" i="4"/>
  <c r="C568" i="4"/>
  <c r="C572" i="4"/>
  <c r="C576" i="4"/>
  <c r="C580" i="4"/>
  <c r="H580" i="4" s="1"/>
  <c r="C584" i="4"/>
  <c r="C588" i="4"/>
  <c r="C592" i="4"/>
  <c r="C596" i="4"/>
  <c r="C600" i="4"/>
  <c r="C604" i="4"/>
  <c r="C608" i="4"/>
  <c r="C612" i="4"/>
  <c r="H612" i="4" s="1"/>
  <c r="C616" i="4"/>
  <c r="C620" i="4"/>
  <c r="C624" i="4"/>
  <c r="C628" i="4"/>
  <c r="C632" i="4"/>
  <c r="C636" i="4"/>
  <c r="C640" i="4"/>
  <c r="C644" i="4"/>
  <c r="H644" i="4" s="1"/>
  <c r="C648" i="4"/>
  <c r="C652" i="4"/>
  <c r="C656" i="4"/>
  <c r="C660" i="4"/>
  <c r="C664" i="4"/>
  <c r="C668" i="4"/>
  <c r="C672" i="4"/>
  <c r="C676" i="4"/>
  <c r="H676" i="4" s="1"/>
  <c r="C680" i="4"/>
  <c r="C684" i="4"/>
  <c r="C688" i="4"/>
  <c r="C692" i="4"/>
  <c r="C696" i="4"/>
  <c r="C700" i="4"/>
  <c r="C704" i="4"/>
  <c r="C708" i="4"/>
  <c r="H708" i="4" s="1"/>
  <c r="C712" i="4"/>
  <c r="C716" i="4"/>
  <c r="C720" i="4"/>
  <c r="C724" i="4"/>
  <c r="C728" i="4"/>
  <c r="C732" i="4"/>
  <c r="C736" i="4"/>
  <c r="C740" i="4"/>
  <c r="H740" i="4" s="1"/>
  <c r="C744" i="4"/>
  <c r="C748" i="4"/>
  <c r="C752" i="4"/>
  <c r="C756" i="4"/>
  <c r="C760" i="4"/>
  <c r="C764" i="4"/>
  <c r="C768" i="4"/>
  <c r="C772" i="4"/>
  <c r="H772" i="4" s="1"/>
  <c r="C776" i="4"/>
  <c r="C780" i="4"/>
  <c r="C784" i="4"/>
  <c r="C788" i="4"/>
  <c r="C792" i="4"/>
  <c r="C796" i="4"/>
  <c r="C800" i="4"/>
  <c r="C804" i="4"/>
  <c r="H804" i="4" s="1"/>
  <c r="C808" i="4"/>
  <c r="C812" i="4"/>
  <c r="C816" i="4"/>
  <c r="C820" i="4"/>
  <c r="C824" i="4"/>
  <c r="C828" i="4"/>
  <c r="C832" i="4"/>
  <c r="C836" i="4"/>
  <c r="H836" i="4" s="1"/>
  <c r="C840" i="4"/>
  <c r="C844" i="4"/>
  <c r="C848" i="4"/>
  <c r="C852" i="4"/>
  <c r="C856" i="4"/>
  <c r="C860" i="4"/>
  <c r="C864" i="4"/>
  <c r="C868" i="4"/>
  <c r="H868" i="4" s="1"/>
  <c r="C872" i="4"/>
  <c r="C876" i="4"/>
  <c r="C880" i="4"/>
  <c r="C884" i="4"/>
  <c r="C888" i="4"/>
  <c r="C892" i="4"/>
  <c r="C896" i="4"/>
  <c r="C900" i="4"/>
  <c r="H900" i="4" s="1"/>
  <c r="C904" i="4"/>
  <c r="C908" i="4"/>
  <c r="C912" i="4"/>
  <c r="C916" i="4"/>
  <c r="C920" i="4"/>
  <c r="C924" i="4"/>
  <c r="C928" i="4"/>
  <c r="C932" i="4"/>
  <c r="H932" i="4" s="1"/>
  <c r="C936" i="4"/>
  <c r="C940" i="4"/>
  <c r="C944" i="4"/>
  <c r="C948" i="4"/>
  <c r="C952" i="4"/>
  <c r="C956" i="4"/>
  <c r="C960" i="4"/>
  <c r="C964" i="4"/>
  <c r="H964" i="4" s="1"/>
  <c r="C968" i="4"/>
  <c r="C972" i="4"/>
  <c r="C976" i="4"/>
  <c r="C980" i="4"/>
  <c r="C984" i="4"/>
  <c r="C988" i="4"/>
  <c r="C992" i="4"/>
  <c r="C996" i="4"/>
  <c r="H996" i="4" s="1"/>
  <c r="C1000" i="4"/>
  <c r="C1004" i="4"/>
  <c r="C1008" i="4"/>
  <c r="C1012" i="4"/>
  <c r="C1016" i="4"/>
  <c r="C1020" i="4"/>
  <c r="C1024" i="4"/>
  <c r="C1028" i="4"/>
  <c r="H1028" i="4" s="1"/>
  <c r="C1032" i="4"/>
  <c r="C1036" i="4"/>
  <c r="C1040" i="4"/>
  <c r="C1044" i="4"/>
  <c r="C1048" i="4"/>
  <c r="C1052" i="4"/>
  <c r="C1056" i="4"/>
  <c r="C1060" i="4"/>
  <c r="H1060" i="4" s="1"/>
  <c r="C1064" i="4"/>
  <c r="C1068" i="4"/>
  <c r="C1072" i="4"/>
  <c r="C1076" i="4"/>
  <c r="C1080" i="4"/>
  <c r="C1084" i="4"/>
  <c r="C1088" i="4"/>
  <c r="C1092" i="4"/>
  <c r="H1092" i="4" s="1"/>
  <c r="C1096" i="4"/>
  <c r="C1100" i="4"/>
  <c r="C1104" i="4"/>
  <c r="C1108" i="4"/>
  <c r="C1112" i="4"/>
  <c r="C1116" i="4"/>
  <c r="C1120" i="4"/>
  <c r="C1124" i="4"/>
  <c r="H1124" i="4" s="1"/>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H1079" i="4" l="1"/>
  <c r="H887" i="4"/>
  <c r="H727" i="4"/>
  <c r="H599" i="4"/>
  <c r="H233" i="4"/>
  <c r="H73" i="4"/>
  <c r="H34" i="4"/>
  <c r="H272" i="4"/>
  <c r="H240" i="4"/>
  <c r="H208" i="4"/>
  <c r="H176" i="4"/>
  <c r="H144" i="4"/>
  <c r="H112" i="4"/>
  <c r="H48" i="4"/>
  <c r="H16" i="4"/>
  <c r="H479" i="4"/>
  <c r="H107" i="4"/>
  <c r="H1120" i="4"/>
  <c r="H1088" i="4"/>
  <c r="H1056" i="4"/>
  <c r="H1024" i="4"/>
  <c r="H992" i="4"/>
  <c r="H960" i="4"/>
  <c r="H928" i="4"/>
  <c r="H896" i="4"/>
  <c r="H864" i="4"/>
  <c r="H832" i="4"/>
  <c r="H800" i="4"/>
  <c r="H768" i="4"/>
  <c r="H736" i="4"/>
  <c r="H704" i="4"/>
  <c r="H672" i="4"/>
  <c r="H640" i="4"/>
  <c r="H608" i="4"/>
  <c r="H576" i="4"/>
  <c r="H544" i="4"/>
  <c r="H512" i="4"/>
  <c r="H480" i="4"/>
  <c r="H448" i="4"/>
  <c r="H416" i="4"/>
  <c r="H384" i="4"/>
  <c r="H352" i="4"/>
  <c r="H320" i="4"/>
  <c r="H1015" i="4"/>
  <c r="H823" i="4"/>
  <c r="H695" i="4"/>
  <c r="H666" i="4"/>
  <c r="H265" i="4"/>
  <c r="H137" i="4"/>
  <c r="H283" i="4"/>
  <c r="H1148" i="4"/>
  <c r="H1116" i="4"/>
  <c r="H1084" i="4"/>
  <c r="H1052" i="4"/>
  <c r="H1020" i="4"/>
  <c r="H988" i="4"/>
  <c r="H956" i="4"/>
  <c r="H924" i="4"/>
  <c r="H892" i="4"/>
  <c r="H860" i="4"/>
  <c r="H828" i="4"/>
  <c r="H796" i="4"/>
  <c r="H764" i="4"/>
  <c r="H732" i="4"/>
  <c r="H700" i="4"/>
  <c r="H668" i="4"/>
  <c r="H636" i="4"/>
  <c r="H604" i="4"/>
  <c r="H572" i="4"/>
  <c r="H540" i="4"/>
  <c r="H508" i="4"/>
  <c r="H476" i="4"/>
  <c r="H444" i="4"/>
  <c r="H412" i="4"/>
  <c r="H380" i="4"/>
  <c r="H348" i="4"/>
  <c r="H316" i="4"/>
  <c r="H1135" i="4"/>
  <c r="H1103" i="4"/>
  <c r="H1071" i="4"/>
  <c r="H1039" i="4"/>
  <c r="H1007" i="4"/>
  <c r="H975" i="4"/>
  <c r="H943" i="4"/>
  <c r="H911" i="4"/>
  <c r="H879" i="4"/>
  <c r="H847" i="4"/>
  <c r="H815" i="4"/>
  <c r="H783" i="4"/>
  <c r="H751" i="4"/>
  <c r="H719" i="4"/>
  <c r="H687" i="4"/>
  <c r="H655" i="4"/>
  <c r="H623" i="4"/>
  <c r="H591" i="4"/>
  <c r="H559" i="4"/>
  <c r="H1138" i="4"/>
  <c r="H1106" i="4"/>
  <c r="H1074" i="4"/>
  <c r="H1042" i="4"/>
  <c r="H1010" i="4"/>
  <c r="H978" i="4"/>
  <c r="H946" i="4"/>
  <c r="H914" i="4"/>
  <c r="H882" i="4"/>
  <c r="H850" i="4"/>
  <c r="H818" i="4"/>
  <c r="H786" i="4"/>
  <c r="H1111" i="4"/>
  <c r="H951" i="4"/>
  <c r="H791" i="4"/>
  <c r="H663" i="4"/>
  <c r="H297" i="4"/>
  <c r="H105" i="4"/>
  <c r="H369" i="4"/>
  <c r="H1047" i="4"/>
  <c r="H855" i="4"/>
  <c r="H631" i="4"/>
  <c r="H329" i="4"/>
  <c r="H169" i="4"/>
  <c r="H351" i="4"/>
  <c r="H1140" i="4"/>
  <c r="H1108" i="4"/>
  <c r="H1076" i="4"/>
  <c r="H1044" i="4"/>
  <c r="H1012" i="4"/>
  <c r="H980" i="4"/>
  <c r="H948" i="4"/>
  <c r="H916" i="4"/>
  <c r="H884" i="4"/>
  <c r="H852" i="4"/>
  <c r="H820" i="4"/>
  <c r="H788" i="4"/>
  <c r="H756" i="4"/>
  <c r="H724" i="4"/>
  <c r="H692" i="4"/>
  <c r="H660" i="4"/>
  <c r="H628" i="4"/>
  <c r="H596" i="4"/>
  <c r="H564" i="4"/>
  <c r="H532" i="4"/>
  <c r="H500" i="4"/>
  <c r="H468" i="4"/>
  <c r="H436" i="4"/>
  <c r="H404" i="4"/>
  <c r="H372" i="4"/>
  <c r="H340" i="4"/>
  <c r="H308" i="4"/>
  <c r="H983" i="4"/>
  <c r="H201" i="4"/>
  <c r="H1136" i="4"/>
  <c r="H1104" i="4"/>
  <c r="H1072" i="4"/>
  <c r="H1143" i="4"/>
  <c r="H919" i="4"/>
  <c r="H759" i="4"/>
  <c r="H567" i="4"/>
  <c r="H80" i="4"/>
  <c r="H1139" i="4"/>
  <c r="H1107" i="4"/>
  <c r="H1075" i="4"/>
  <c r="H1043" i="4"/>
  <c r="H1011" i="4"/>
  <c r="H979" i="4"/>
  <c r="H947" i="4"/>
  <c r="H915" i="4"/>
  <c r="H883" i="4"/>
  <c r="H851" i="4"/>
  <c r="H819" i="4"/>
  <c r="H787" i="4"/>
  <c r="H755" i="4"/>
  <c r="H723" i="4"/>
  <c r="H691" i="4"/>
  <c r="H659" i="4"/>
  <c r="H627" i="4"/>
  <c r="H595" i="4"/>
  <c r="H563" i="4"/>
  <c r="H1142" i="4"/>
  <c r="H1110" i="4"/>
  <c r="H1078" i="4"/>
  <c r="H1046" i="4"/>
  <c r="H1014" i="4"/>
  <c r="H982" i="4"/>
  <c r="H950" i="4"/>
  <c r="H918" i="4"/>
  <c r="H886" i="4"/>
  <c r="H854" i="4"/>
  <c r="H822" i="4"/>
  <c r="H790" i="4"/>
  <c r="H758" i="4"/>
  <c r="H726" i="4"/>
  <c r="H754" i="4"/>
  <c r="H722" i="4"/>
  <c r="H690" i="4"/>
  <c r="H658" i="4"/>
  <c r="H626" i="4"/>
  <c r="H594" i="4"/>
  <c r="H562" i="4"/>
  <c r="H530" i="4"/>
  <c r="H498" i="4"/>
  <c r="H466" i="4"/>
  <c r="H434" i="4"/>
  <c r="H402" i="4"/>
  <c r="H370" i="4"/>
  <c r="H338" i="4"/>
  <c r="H306" i="4"/>
  <c r="H1137" i="4"/>
  <c r="H1105" i="4"/>
  <c r="H1073" i="4"/>
  <c r="H1041" i="4"/>
  <c r="H1009" i="4"/>
  <c r="H977" i="4"/>
  <c r="H945" i="4"/>
  <c r="H913" i="4"/>
  <c r="H881" i="4"/>
  <c r="H849" i="4"/>
  <c r="H817" i="4"/>
  <c r="H785" i="4"/>
  <c r="H753" i="4"/>
  <c r="H721" i="4"/>
  <c r="H689" i="4"/>
  <c r="H657" i="4"/>
  <c r="H625" i="4"/>
  <c r="H593" i="4"/>
  <c r="H561" i="4"/>
  <c r="H529" i="4"/>
  <c r="H497" i="4"/>
  <c r="H465" i="4"/>
  <c r="H433" i="4"/>
  <c r="H401" i="4"/>
  <c r="H365" i="4"/>
  <c r="H207" i="4"/>
  <c r="H59" i="4"/>
  <c r="H46" i="4"/>
  <c r="H274" i="4"/>
  <c r="H242" i="4"/>
  <c r="H210" i="4"/>
  <c r="H178" i="4"/>
  <c r="H146" i="4"/>
  <c r="H102" i="4"/>
  <c r="H353" i="4"/>
  <c r="H321" i="4"/>
  <c r="H289" i="4"/>
  <c r="H257" i="4"/>
  <c r="H225" i="4"/>
  <c r="H193" i="4"/>
  <c r="H161" i="4"/>
  <c r="H129" i="4"/>
  <c r="H97" i="4"/>
  <c r="H65" i="4"/>
  <c r="H33" i="4"/>
  <c r="H467" i="4"/>
  <c r="H407" i="4"/>
  <c r="H339" i="4"/>
  <c r="H267" i="4"/>
  <c r="H183" i="4"/>
  <c r="H111" i="4"/>
  <c r="H35" i="4"/>
  <c r="H296" i="4"/>
  <c r="H264" i="4"/>
  <c r="H232" i="4"/>
  <c r="H200" i="4"/>
  <c r="H168" i="4"/>
  <c r="H136" i="4"/>
  <c r="H104" i="4"/>
  <c r="H72" i="4"/>
  <c r="H40" i="4"/>
  <c r="H543" i="4"/>
  <c r="H507" i="4"/>
  <c r="H471" i="4"/>
  <c r="H403" i="4"/>
  <c r="H335" i="4"/>
  <c r="H263" i="4"/>
  <c r="H179" i="4"/>
  <c r="H83" i="4"/>
  <c r="H122" i="4"/>
  <c r="H1144" i="4"/>
  <c r="H1112" i="4"/>
  <c r="H1080" i="4"/>
  <c r="H1048" i="4"/>
  <c r="H1016" i="4"/>
  <c r="H984" i="4"/>
  <c r="H952" i="4"/>
  <c r="H920" i="4"/>
  <c r="H888" i="4"/>
  <c r="H856" i="4"/>
  <c r="H824" i="4"/>
  <c r="H792" i="4"/>
  <c r="H760" i="4"/>
  <c r="H728" i="4"/>
  <c r="H696" i="4"/>
  <c r="H664" i="4"/>
  <c r="H632" i="4"/>
  <c r="H600" i="4"/>
  <c r="H568" i="4"/>
  <c r="H536" i="4"/>
  <c r="H504" i="4"/>
  <c r="H472" i="4"/>
  <c r="H440" i="4"/>
  <c r="H408" i="4"/>
  <c r="H376" i="4"/>
  <c r="H344" i="4"/>
  <c r="H312" i="4"/>
  <c r="H1131" i="4"/>
  <c r="H1099" i="4"/>
  <c r="H1067" i="4"/>
  <c r="H1035" i="4"/>
  <c r="H1003" i="4"/>
  <c r="H971" i="4"/>
  <c r="H939" i="4"/>
  <c r="H907" i="4"/>
  <c r="H875" i="4"/>
  <c r="H843" i="4"/>
  <c r="H811" i="4"/>
  <c r="H779" i="4"/>
  <c r="H747" i="4"/>
  <c r="H715" i="4"/>
  <c r="H683" i="4"/>
  <c r="H651" i="4"/>
  <c r="H619" i="4"/>
  <c r="H587" i="4"/>
  <c r="H555" i="4"/>
  <c r="H1134" i="4"/>
  <c r="H1102" i="4"/>
  <c r="H1070" i="4"/>
  <c r="H1038" i="4"/>
  <c r="H1006" i="4"/>
  <c r="H974" i="4"/>
  <c r="H942" i="4"/>
  <c r="H910" i="4"/>
  <c r="H878" i="4"/>
  <c r="H846" i="4"/>
  <c r="H814" i="4"/>
  <c r="H782" i="4"/>
  <c r="H1127" i="4"/>
  <c r="H1095" i="4"/>
  <c r="H1063" i="4"/>
  <c r="H1031" i="4"/>
  <c r="H999" i="4"/>
  <c r="H967" i="4"/>
  <c r="H935" i="4"/>
  <c r="H903" i="4"/>
  <c r="H871" i="4"/>
  <c r="H839" i="4"/>
  <c r="H807" i="4"/>
  <c r="H775" i="4"/>
  <c r="H743" i="4"/>
  <c r="H711" i="4"/>
  <c r="H679" i="4"/>
  <c r="H647" i="4"/>
  <c r="H615" i="4"/>
  <c r="H583" i="4"/>
  <c r="H551" i="4"/>
  <c r="H1130" i="4"/>
  <c r="H1098" i="4"/>
  <c r="H1066" i="4"/>
  <c r="H1034" i="4"/>
  <c r="H1002" i="4"/>
  <c r="H970" i="4"/>
  <c r="H938" i="4"/>
  <c r="H906" i="4"/>
  <c r="H874" i="4"/>
  <c r="H842" i="4"/>
  <c r="H810" i="4"/>
  <c r="H778" i="4"/>
  <c r="H746" i="4"/>
  <c r="H714" i="4"/>
  <c r="H682" i="4"/>
  <c r="H650" i="4"/>
  <c r="H618" i="4"/>
  <c r="H586" i="4"/>
  <c r="H554" i="4"/>
  <c r="H522" i="4"/>
  <c r="H490" i="4"/>
  <c r="H458" i="4"/>
  <c r="H426" i="4"/>
  <c r="H394" i="4"/>
  <c r="H362" i="4"/>
  <c r="H330" i="4"/>
  <c r="H298" i="4"/>
  <c r="H1040" i="4"/>
  <c r="H1008" i="4"/>
  <c r="H976" i="4"/>
  <c r="H944" i="4"/>
  <c r="H912" i="4"/>
  <c r="H880" i="4"/>
  <c r="H848" i="4"/>
  <c r="H816" i="4"/>
  <c r="H784" i="4"/>
  <c r="H752" i="4"/>
  <c r="H720" i="4"/>
  <c r="H688" i="4"/>
  <c r="H656" i="4"/>
  <c r="H624" i="4"/>
  <c r="H592" i="4"/>
  <c r="H560" i="4"/>
  <c r="H528" i="4"/>
  <c r="H496" i="4"/>
  <c r="H464" i="4"/>
  <c r="H432" i="4"/>
  <c r="H400" i="4"/>
  <c r="H368" i="4"/>
  <c r="H336" i="4"/>
  <c r="H304" i="4"/>
  <c r="H1123" i="4"/>
  <c r="H1091" i="4"/>
  <c r="H1059" i="4"/>
  <c r="H1027" i="4"/>
  <c r="H995" i="4"/>
  <c r="H963" i="4"/>
  <c r="H931" i="4"/>
  <c r="H899" i="4"/>
  <c r="H867" i="4"/>
  <c r="H835" i="4"/>
  <c r="H803" i="4"/>
  <c r="H771" i="4"/>
  <c r="H739" i="4"/>
  <c r="H707" i="4"/>
  <c r="H675" i="4"/>
  <c r="H643" i="4"/>
  <c r="H611" i="4"/>
  <c r="H579" i="4"/>
  <c r="H547" i="4"/>
  <c r="H1126" i="4"/>
  <c r="H1094" i="4"/>
  <c r="H1062" i="4"/>
  <c r="H1030" i="4"/>
  <c r="H998" i="4"/>
  <c r="H966" i="4"/>
  <c r="H934" i="4"/>
  <c r="H902" i="4"/>
  <c r="H870" i="4"/>
  <c r="H838" i="4"/>
  <c r="H806" i="4"/>
  <c r="H774" i="4"/>
  <c r="H742" i="4"/>
  <c r="H710" i="4"/>
  <c r="H678" i="4"/>
  <c r="H646" i="4"/>
  <c r="H1132" i="4"/>
  <c r="H1100" i="4"/>
  <c r="H1068" i="4"/>
  <c r="H1036" i="4"/>
  <c r="H1004" i="4"/>
  <c r="H972" i="4"/>
  <c r="H940" i="4"/>
  <c r="H908" i="4"/>
  <c r="H876" i="4"/>
  <c r="H844" i="4"/>
  <c r="H812" i="4"/>
  <c r="H780" i="4"/>
  <c r="H748" i="4"/>
  <c r="H716" i="4"/>
  <c r="H684" i="4"/>
  <c r="H652" i="4"/>
  <c r="H620" i="4"/>
  <c r="H588" i="4"/>
  <c r="H556" i="4"/>
  <c r="H524" i="4"/>
  <c r="H492" i="4"/>
  <c r="H460" i="4"/>
  <c r="H428" i="4"/>
  <c r="H396" i="4"/>
  <c r="H364" i="4"/>
  <c r="H332" i="4"/>
  <c r="H300" i="4"/>
  <c r="H1119" i="4"/>
  <c r="H1087" i="4"/>
  <c r="H1055" i="4"/>
  <c r="H1023" i="4"/>
  <c r="H991" i="4"/>
  <c r="H959" i="4"/>
  <c r="H927" i="4"/>
  <c r="H895" i="4"/>
  <c r="H863" i="4"/>
  <c r="H831" i="4"/>
  <c r="H799" i="4"/>
  <c r="H767" i="4"/>
  <c r="H735" i="4"/>
  <c r="H703" i="4"/>
  <c r="H671" i="4"/>
  <c r="H639" i="4"/>
  <c r="H607" i="4"/>
  <c r="H575" i="4"/>
  <c r="H1122" i="4"/>
  <c r="H1090" i="4"/>
  <c r="H1058" i="4"/>
  <c r="H1026" i="4"/>
  <c r="H994" i="4"/>
  <c r="H962" i="4"/>
  <c r="H930" i="4"/>
  <c r="H898" i="4"/>
  <c r="H866" i="4"/>
  <c r="H834" i="4"/>
  <c r="H802" i="4"/>
  <c r="H770" i="4"/>
  <c r="H1128" i="4"/>
  <c r="H1096" i="4"/>
  <c r="H1064" i="4"/>
  <c r="H1032" i="4"/>
  <c r="H1000" i="4"/>
  <c r="H968" i="4"/>
  <c r="H936" i="4"/>
  <c r="H904" i="4"/>
  <c r="H872" i="4"/>
  <c r="H840" i="4"/>
  <c r="H808" i="4"/>
  <c r="H776" i="4"/>
  <c r="H744" i="4"/>
  <c r="H712" i="4"/>
  <c r="H680" i="4"/>
  <c r="H648" i="4"/>
  <c r="H616" i="4"/>
  <c r="H584" i="4"/>
  <c r="H552" i="4"/>
  <c r="H520" i="4"/>
  <c r="H488" i="4"/>
  <c r="H456" i="4"/>
  <c r="H424" i="4"/>
  <c r="H392" i="4"/>
  <c r="H360" i="4"/>
  <c r="H328" i="4"/>
  <c r="H1147" i="4"/>
  <c r="H1115" i="4"/>
  <c r="H1083" i="4"/>
  <c r="H1051" i="4"/>
  <c r="H1019" i="4"/>
  <c r="H987" i="4"/>
  <c r="H955" i="4"/>
  <c r="H923" i="4"/>
  <c r="H891" i="4"/>
  <c r="H859" i="4"/>
  <c r="H827" i="4"/>
  <c r="H795" i="4"/>
  <c r="H763" i="4"/>
  <c r="H731" i="4"/>
  <c r="H699" i="4"/>
  <c r="H667" i="4"/>
  <c r="H635" i="4"/>
  <c r="H603" i="4"/>
  <c r="H571" i="4"/>
  <c r="H1150" i="4"/>
  <c r="H1118" i="4"/>
  <c r="H1086" i="4"/>
  <c r="H1054" i="4"/>
  <c r="H1022" i="4"/>
  <c r="H990" i="4"/>
  <c r="H958" i="4"/>
  <c r="H926" i="4"/>
  <c r="H894" i="4"/>
  <c r="H862" i="4"/>
  <c r="H830" i="4"/>
  <c r="H798" i="4"/>
  <c r="H766" i="4"/>
  <c r="H734" i="4"/>
  <c r="H694" i="4"/>
  <c r="H662" i="4"/>
  <c r="H630" i="4"/>
  <c r="H598" i="4"/>
  <c r="H566" i="4"/>
  <c r="H534" i="4"/>
  <c r="H502" i="4"/>
  <c r="H470" i="4"/>
  <c r="H438" i="4"/>
  <c r="H406" i="4"/>
  <c r="H374" i="4"/>
  <c r="H342" i="4"/>
  <c r="H310" i="4"/>
  <c r="H1141" i="4"/>
  <c r="H1109" i="4"/>
  <c r="H1077" i="4"/>
  <c r="H1045" i="4"/>
  <c r="H1013" i="4"/>
  <c r="H981" i="4"/>
  <c r="H949" i="4"/>
  <c r="H917" i="4"/>
  <c r="H885" i="4"/>
  <c r="H853" i="4"/>
  <c r="H821" i="4"/>
  <c r="H789" i="4"/>
  <c r="H757" i="4"/>
  <c r="H725" i="4"/>
  <c r="H693" i="4"/>
  <c r="H661" i="4"/>
  <c r="H629" i="4"/>
  <c r="H597" i="4"/>
  <c r="H565" i="4"/>
  <c r="H533" i="4"/>
  <c r="H501" i="4"/>
  <c r="H469" i="4"/>
  <c r="H437" i="4"/>
  <c r="H405" i="4"/>
  <c r="H373" i="4"/>
  <c r="H223" i="4"/>
  <c r="H75" i="4"/>
  <c r="H58" i="4"/>
  <c r="H278" i="4"/>
  <c r="H246" i="4"/>
  <c r="H214" i="4"/>
  <c r="H182" i="4"/>
  <c r="H150" i="4"/>
  <c r="H106" i="4"/>
  <c r="H357" i="4"/>
  <c r="H325" i="4"/>
  <c r="H293" i="4"/>
  <c r="H261" i="4"/>
  <c r="H229" i="4"/>
  <c r="H197" i="4"/>
  <c r="H165" i="4"/>
  <c r="H133" i="4"/>
  <c r="H101" i="4"/>
  <c r="H69" i="4"/>
  <c r="H37" i="4"/>
  <c r="H483" i="4"/>
  <c r="H415" i="4"/>
  <c r="H347" i="4"/>
  <c r="H279" i="4"/>
  <c r="H195" i="4"/>
  <c r="H123" i="4"/>
  <c r="H47" i="4"/>
  <c r="H14" i="4"/>
  <c r="H268" i="4"/>
  <c r="H236" i="4"/>
  <c r="H204" i="4"/>
  <c r="H172" i="4"/>
  <c r="H140" i="4"/>
  <c r="H108" i="4"/>
  <c r="H76" i="4"/>
  <c r="H44" i="4"/>
  <c r="H12" i="4"/>
  <c r="H511" i="4"/>
  <c r="H475" i="4"/>
  <c r="H411" i="4"/>
  <c r="H343" i="4"/>
  <c r="H271" i="4"/>
  <c r="H187" i="4"/>
  <c r="H91" i="4"/>
  <c r="H15" i="4"/>
  <c r="H750" i="4"/>
  <c r="H718" i="4"/>
  <c r="H686" i="4"/>
  <c r="H654" i="4"/>
  <c r="H622" i="4"/>
  <c r="H590" i="4"/>
  <c r="H558" i="4"/>
  <c r="H526" i="4"/>
  <c r="H494" i="4"/>
  <c r="H462" i="4"/>
  <c r="H430" i="4"/>
  <c r="H398" i="4"/>
  <c r="H366" i="4"/>
  <c r="H334" i="4"/>
  <c r="H302" i="4"/>
  <c r="H1133" i="4"/>
  <c r="H1101" i="4"/>
  <c r="H1069" i="4"/>
  <c r="H1037" i="4"/>
  <c r="H1005" i="4"/>
  <c r="H973" i="4"/>
  <c r="H941" i="4"/>
  <c r="H909" i="4"/>
  <c r="H877" i="4"/>
  <c r="H845" i="4"/>
  <c r="H813" i="4"/>
  <c r="H781" i="4"/>
  <c r="H749" i="4"/>
  <c r="H717" i="4"/>
  <c r="H685" i="4"/>
  <c r="H653" i="4"/>
  <c r="H621" i="4"/>
  <c r="H589" i="4"/>
  <c r="H557" i="4"/>
  <c r="H525" i="4"/>
  <c r="H493" i="4"/>
  <c r="H461" i="4"/>
  <c r="H429" i="4"/>
  <c r="H397" i="4"/>
  <c r="H361" i="4"/>
  <c r="H191" i="4"/>
  <c r="H39" i="4"/>
  <c r="H38" i="4"/>
  <c r="H270" i="4"/>
  <c r="H238" i="4"/>
  <c r="H206" i="4"/>
  <c r="H174" i="4"/>
  <c r="H142" i="4"/>
  <c r="H98" i="4"/>
  <c r="H349" i="4"/>
  <c r="H317" i="4"/>
  <c r="H285" i="4"/>
  <c r="H253" i="4"/>
  <c r="H221" i="4"/>
  <c r="H189" i="4"/>
  <c r="H157" i="4"/>
  <c r="H125" i="4"/>
  <c r="H93" i="4"/>
  <c r="H61" i="4"/>
  <c r="H29" i="4"/>
  <c r="H459" i="4"/>
  <c r="H399" i="4"/>
  <c r="H331" i="4"/>
  <c r="H259" i="4"/>
  <c r="H175" i="4"/>
  <c r="H103" i="4"/>
  <c r="H27" i="4"/>
  <c r="H292" i="4"/>
  <c r="H260" i="4"/>
  <c r="H228" i="4"/>
  <c r="H196" i="4"/>
  <c r="H164" i="4"/>
  <c r="H132" i="4"/>
  <c r="H100" i="4"/>
  <c r="H68" i="4"/>
  <c r="H36" i="4"/>
  <c r="H539" i="4"/>
  <c r="H503" i="4"/>
  <c r="H463" i="4"/>
  <c r="H395" i="4"/>
  <c r="H327" i="4"/>
  <c r="H251" i="4"/>
  <c r="H163" i="4"/>
  <c r="H71" i="4"/>
  <c r="H86" i="4"/>
  <c r="H1129" i="4"/>
  <c r="H1097" i="4"/>
  <c r="H1065" i="4"/>
  <c r="H1033" i="4"/>
  <c r="H1001" i="4"/>
  <c r="H969" i="4"/>
  <c r="H937" i="4"/>
  <c r="H905" i="4"/>
  <c r="H873" i="4"/>
  <c r="H841" i="4"/>
  <c r="H809" i="4"/>
  <c r="H777" i="4"/>
  <c r="H745" i="4"/>
  <c r="H713" i="4"/>
  <c r="H681" i="4"/>
  <c r="H649" i="4"/>
  <c r="H617" i="4"/>
  <c r="H585" i="4"/>
  <c r="H553" i="4"/>
  <c r="H521" i="4"/>
  <c r="H489" i="4"/>
  <c r="H457" i="4"/>
  <c r="H425" i="4"/>
  <c r="H393" i="4"/>
  <c r="H371" i="4"/>
  <c r="H171" i="4"/>
  <c r="H19" i="4"/>
  <c r="H26" i="4"/>
  <c r="H266" i="4"/>
  <c r="H234" i="4"/>
  <c r="H202" i="4"/>
  <c r="H170" i="4"/>
  <c r="H138" i="4"/>
  <c r="H90" i="4"/>
  <c r="H345" i="4"/>
  <c r="H313" i="4"/>
  <c r="H281" i="4"/>
  <c r="H249" i="4"/>
  <c r="H217" i="4"/>
  <c r="H185" i="4"/>
  <c r="H153" i="4"/>
  <c r="H121" i="4"/>
  <c r="H89" i="4"/>
  <c r="H57" i="4"/>
  <c r="H25" i="4"/>
  <c r="H451" i="4"/>
  <c r="H391" i="4"/>
  <c r="H323" i="4"/>
  <c r="H247" i="4"/>
  <c r="H167" i="4"/>
  <c r="H95" i="4"/>
  <c r="H11" i="4"/>
  <c r="H288" i="4"/>
  <c r="H256" i="4"/>
  <c r="H224" i="4"/>
  <c r="H192" i="4"/>
  <c r="H160" i="4"/>
  <c r="H128" i="4"/>
  <c r="H96" i="4"/>
  <c r="H64" i="4"/>
  <c r="H32" i="4"/>
  <c r="H535" i="4"/>
  <c r="H499" i="4"/>
  <c r="H455" i="4"/>
  <c r="H387" i="4"/>
  <c r="H319" i="4"/>
  <c r="H239" i="4"/>
  <c r="H151" i="4"/>
  <c r="H63" i="4"/>
  <c r="H66" i="4"/>
  <c r="H614" i="4"/>
  <c r="H582" i="4"/>
  <c r="H550" i="4"/>
  <c r="H518" i="4"/>
  <c r="H486" i="4"/>
  <c r="H454" i="4"/>
  <c r="H422" i="4"/>
  <c r="H390" i="4"/>
  <c r="H358" i="4"/>
  <c r="H326" i="4"/>
  <c r="H294" i="4"/>
  <c r="H1125" i="4"/>
  <c r="H1093" i="4"/>
  <c r="H1061" i="4"/>
  <c r="H1029" i="4"/>
  <c r="H997" i="4"/>
  <c r="H965" i="4"/>
  <c r="H933" i="4"/>
  <c r="H901" i="4"/>
  <c r="H869" i="4"/>
  <c r="H837" i="4"/>
  <c r="H805" i="4"/>
  <c r="H773" i="4"/>
  <c r="H741" i="4"/>
  <c r="H709" i="4"/>
  <c r="H677" i="4"/>
  <c r="H645" i="4"/>
  <c r="H613" i="4"/>
  <c r="H581" i="4"/>
  <c r="H549" i="4"/>
  <c r="H517" i="4"/>
  <c r="H485" i="4"/>
  <c r="H453" i="4"/>
  <c r="H421" i="4"/>
  <c r="H389" i="4"/>
  <c r="H299" i="4"/>
  <c r="H155" i="4"/>
  <c r="H114" i="4"/>
  <c r="H18" i="4"/>
  <c r="H262" i="4"/>
  <c r="H230" i="4"/>
  <c r="H198" i="4"/>
  <c r="H166" i="4"/>
  <c r="H134" i="4"/>
  <c r="H74" i="4"/>
  <c r="H341" i="4"/>
  <c r="H309" i="4"/>
  <c r="H277" i="4"/>
  <c r="H245" i="4"/>
  <c r="H213" i="4"/>
  <c r="H181" i="4"/>
  <c r="H149" i="4"/>
  <c r="H117" i="4"/>
  <c r="H85" i="4"/>
  <c r="H53" i="4"/>
  <c r="H21" i="4"/>
  <c r="H443" i="4"/>
  <c r="H383" i="4"/>
  <c r="H315" i="4"/>
  <c r="H235" i="4"/>
  <c r="H159" i="4"/>
  <c r="H87" i="4"/>
  <c r="H126" i="4"/>
  <c r="H284" i="4"/>
  <c r="H252" i="4"/>
  <c r="H220" i="4"/>
  <c r="H188" i="4"/>
  <c r="H156" i="4"/>
  <c r="H124" i="4"/>
  <c r="H92" i="4"/>
  <c r="H60" i="4"/>
  <c r="H28" i="4"/>
  <c r="H527" i="4"/>
  <c r="H495" i="4"/>
  <c r="H447" i="4"/>
  <c r="H379" i="4"/>
  <c r="H311" i="4"/>
  <c r="H231" i="4"/>
  <c r="H143" i="4"/>
  <c r="H51" i="4"/>
  <c r="H50" i="4"/>
  <c r="H738" i="4"/>
  <c r="H706" i="4"/>
  <c r="H674" i="4"/>
  <c r="H642" i="4"/>
  <c r="H610" i="4"/>
  <c r="H578" i="4"/>
  <c r="H546" i="4"/>
  <c r="H514" i="4"/>
  <c r="H482" i="4"/>
  <c r="H450" i="4"/>
  <c r="H418" i="4"/>
  <c r="H386" i="4"/>
  <c r="H354" i="4"/>
  <c r="H322" i="4"/>
  <c r="H1121" i="4"/>
  <c r="H1089" i="4"/>
  <c r="H1057" i="4"/>
  <c r="H1025" i="4"/>
  <c r="H993" i="4"/>
  <c r="H961" i="4"/>
  <c r="H929" i="4"/>
  <c r="H897" i="4"/>
  <c r="H865" i="4"/>
  <c r="H833" i="4"/>
  <c r="H801" i="4"/>
  <c r="H769" i="4"/>
  <c r="H737" i="4"/>
  <c r="H705" i="4"/>
  <c r="H673" i="4"/>
  <c r="H641" i="4"/>
  <c r="H609" i="4"/>
  <c r="H577" i="4"/>
  <c r="H545" i="4"/>
  <c r="H513" i="4"/>
  <c r="H481" i="4"/>
  <c r="H449" i="4"/>
  <c r="H417" i="4"/>
  <c r="H385" i="4"/>
  <c r="H275" i="4"/>
  <c r="H135" i="4"/>
  <c r="H94" i="4"/>
  <c r="H290" i="4"/>
  <c r="H258" i="4"/>
  <c r="H226" i="4"/>
  <c r="H194" i="4"/>
  <c r="H162" i="4"/>
  <c r="H130" i="4"/>
  <c r="H62" i="4"/>
  <c r="H337" i="4"/>
  <c r="H305" i="4"/>
  <c r="H273" i="4"/>
  <c r="H241" i="4"/>
  <c r="H209" i="4"/>
  <c r="H177" i="4"/>
  <c r="H145" i="4"/>
  <c r="H113" i="4"/>
  <c r="H81" i="4"/>
  <c r="H49" i="4"/>
  <c r="H17" i="4"/>
  <c r="H439" i="4"/>
  <c r="H375" i="4"/>
  <c r="H307" i="4"/>
  <c r="H227" i="4"/>
  <c r="H147" i="4"/>
  <c r="H79" i="4"/>
  <c r="H78" i="4"/>
  <c r="H280" i="4"/>
  <c r="H248" i="4"/>
  <c r="H216" i="4"/>
  <c r="H184" i="4"/>
  <c r="H152" i="4"/>
  <c r="H120" i="4"/>
  <c r="H88" i="4"/>
  <c r="H56" i="4"/>
  <c r="H24" i="4"/>
  <c r="H523" i="4"/>
  <c r="H491" i="4"/>
  <c r="H435" i="4"/>
  <c r="H367" i="4"/>
  <c r="H303" i="4"/>
  <c r="H219" i="4"/>
  <c r="H127" i="4"/>
  <c r="H43" i="4"/>
  <c r="H30" i="4"/>
  <c r="H702" i="4"/>
  <c r="H670" i="4"/>
  <c r="H638" i="4"/>
  <c r="H606" i="4"/>
  <c r="H574" i="4"/>
  <c r="H542" i="4"/>
  <c r="H510" i="4"/>
  <c r="H478" i="4"/>
  <c r="H446" i="4"/>
  <c r="H414" i="4"/>
  <c r="H382" i="4"/>
  <c r="H350" i="4"/>
  <c r="H318" i="4"/>
  <c r="H1149" i="4"/>
  <c r="H1117" i="4"/>
  <c r="H1085" i="4"/>
  <c r="H1053" i="4"/>
  <c r="H1021" i="4"/>
  <c r="H989" i="4"/>
  <c r="H957" i="4"/>
  <c r="H925" i="4"/>
  <c r="H893" i="4"/>
  <c r="H861" i="4"/>
  <c r="H829" i="4"/>
  <c r="H797" i="4"/>
  <c r="H765" i="4"/>
  <c r="H733" i="4"/>
  <c r="H701" i="4"/>
  <c r="H669" i="4"/>
  <c r="H637" i="4"/>
  <c r="H605" i="4"/>
  <c r="H573" i="4"/>
  <c r="H541" i="4"/>
  <c r="H509" i="4"/>
  <c r="H477" i="4"/>
  <c r="H445" i="4"/>
  <c r="H413" i="4"/>
  <c r="H381" i="4"/>
  <c r="H255" i="4"/>
  <c r="H115" i="4"/>
  <c r="H82" i="4"/>
  <c r="H286" i="4"/>
  <c r="H254" i="4"/>
  <c r="H222" i="4"/>
  <c r="H190" i="4"/>
  <c r="H158" i="4"/>
  <c r="H118" i="4"/>
  <c r="H42" i="4"/>
  <c r="H333" i="4"/>
  <c r="H301" i="4"/>
  <c r="H269" i="4"/>
  <c r="H237" i="4"/>
  <c r="H205" i="4"/>
  <c r="H173" i="4"/>
  <c r="H141" i="4"/>
  <c r="H109" i="4"/>
  <c r="H77" i="4"/>
  <c r="H45" i="4"/>
  <c r="H13" i="4"/>
  <c r="H431" i="4"/>
  <c r="H363" i="4"/>
  <c r="H295" i="4"/>
  <c r="H215" i="4"/>
  <c r="H139" i="4"/>
  <c r="H67" i="4"/>
  <c r="H54" i="4"/>
  <c r="H276" i="4"/>
  <c r="H244" i="4"/>
  <c r="H212" i="4"/>
  <c r="H180" i="4"/>
  <c r="H148" i="4"/>
  <c r="H116" i="4"/>
  <c r="H84" i="4"/>
  <c r="H52" i="4"/>
  <c r="H20" i="4"/>
  <c r="H519" i="4"/>
  <c r="H487" i="4"/>
  <c r="H427" i="4"/>
  <c r="H359" i="4"/>
  <c r="H291" i="4"/>
  <c r="H211" i="4"/>
  <c r="H119" i="4"/>
  <c r="H31" i="4"/>
  <c r="H10" i="4"/>
  <c r="D1153" i="4"/>
  <c r="D1155" i="4" s="1"/>
  <c r="D1158" i="4" s="1"/>
  <c r="C1153" i="4"/>
  <c r="C1155" i="4" s="1"/>
  <c r="E1153" i="4"/>
  <c r="E1155" i="4" s="1"/>
  <c r="E1158" i="4" s="1"/>
  <c r="F10" i="4"/>
  <c r="O1158" i="3"/>
  <c r="O1158" i="2"/>
  <c r="C1158" i="4" l="1"/>
  <c r="F1153" i="4"/>
  <c r="F1155" i="4" s="1"/>
  <c r="F1158" i="4" s="1"/>
  <c r="H1153" i="4"/>
  <c r="H1155" i="4" l="1"/>
  <c r="H1158" i="4" s="1"/>
</calcChain>
</file>

<file path=xl/sharedStrings.xml><?xml version="1.0" encoding="utf-8"?>
<sst xmlns="http://schemas.openxmlformats.org/spreadsheetml/2006/main" count="18435" uniqueCount="1122">
  <si>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</si>
  <si>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</si>
  <si>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</si>
  <si>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</si>
  <si>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</si>
  <si>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</si>
  <si>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</si>
  <si>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</si>
  <si>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</si>
  <si>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</si>
  <si>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</si>
  <si>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</si>
  <si>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</si>
  <si>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</si>
  <si>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</si>
  <si>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</si>
  <si>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</si>
  <si>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</si>
  <si>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</si>
  <si>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</si>
  <si>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</si>
  <si>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</si>
  <si>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</si>
  <si>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</si>
  <si>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</si>
  <si>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</si>
  <si>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</si>
  <si>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</si>
  <si>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</si>
  <si>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</si>
  <si>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</si>
  <si>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</si>
  <si>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</si>
  <si>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</si>
  <si>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</si>
  <si>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</si>
  <si>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</si>
  <si>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</si>
  <si>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</si>
  <si>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</si>
  <si>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</si>
  <si>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</si>
  <si>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</si>
  <si>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</si>
  <si>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</si>
  <si>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</si>
  <si>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</si>
  <si>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</si>
  <si>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</si>
  <si>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</si>
  <si>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</si>
  <si>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</si>
  <si>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</si>
  <si>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</si>
  <si>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</si>
  <si>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</si>
  <si>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</si>
  <si>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</si>
  <si>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</si>
  <si>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</si>
  <si>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</si>
  <si>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</si>
  <si>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</si>
  <si>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</si>
  <si>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</si>
  <si>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</si>
  <si>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</si>
  <si>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</si>
  <si>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</si>
  <si>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</si>
  <si>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</si>
  <si>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</si>
  <si>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</si>
  <si>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</si>
  <si>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</si>
  <si>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</si>
  <si>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</si>
  <si>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</si>
  <si>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</si>
  <si>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</si>
  <si>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</si>
  <si>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</si>
  <si>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</si>
  <si>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</si>
  <si>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</si>
  <si>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</si>
  <si>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</si>
  <si>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</si>
  <si>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</si>
  <si>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</si>
  <si>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</si>
  <si>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</si>
  <si>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</si>
  <si>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</si>
  <si>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</si>
  <si>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</si>
  <si>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</si>
  <si>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</si>
  <si>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</si>
  <si>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</si>
  <si>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</si>
  <si>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</si>
  <si>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</si>
  <si>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</si>
  <si>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</si>
  <si>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</si>
  <si>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</si>
  <si>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</si>
  <si>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</si>
  <si>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</si>
  <si>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</si>
  <si>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</si>
  <si>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</si>
  <si>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</si>
  <si>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</si>
  <si>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</si>
  <si>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</si>
  <si>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</si>
  <si>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</si>
  <si>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</si>
  <si>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</si>
  <si>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</si>
  <si>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</si>
  <si>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</si>
  <si>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</si>
  <si>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</si>
  <si>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</si>
  <si>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</si>
  <si>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</si>
  <si>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</si>
  <si>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</si>
  <si>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</si>
  <si>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</si>
  <si>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</si>
  <si>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</si>
  <si>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</si>
  <si>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</si>
  <si>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</si>
  <si>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</si>
  <si>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</si>
  <si>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</si>
  <si>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</si>
  <si>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</si>
  <si>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</si>
  <si>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</si>
  <si>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</si>
  <si>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</si>
  <si>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</si>
  <si>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</si>
  <si>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</si>
  <si>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</si>
  <si>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</si>
  <si>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</si>
  <si>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</si>
  <si>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</si>
  <si>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</si>
  <si>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</si>
  <si>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</si>
  <si>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</si>
  <si>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</si>
  <si>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</si>
  <si>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</si>
  <si>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</si>
  <si>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</si>
  <si>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</si>
  <si>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</si>
  <si>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</si>
  <si>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</si>
  <si>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</si>
  <si>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</si>
  <si>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</si>
  <si>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</si>
  <si>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</si>
  <si>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</si>
  <si>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</si>
  <si>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</si>
  <si>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</si>
  <si>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</si>
  <si>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</si>
  <si>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</si>
  <si>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</si>
  <si>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</si>
  <si>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</si>
  <si>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</si>
  <si>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</si>
  <si>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</si>
  <si>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</si>
  <si>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</si>
  <si>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</si>
  <si>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</si>
  <si>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</si>
  <si>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</si>
  <si>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</si>
  <si>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</si>
  <si>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</si>
  <si>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</si>
  <si>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</si>
  <si>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</si>
  <si>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</si>
  <si>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</si>
  <si>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</si>
  <si>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</si>
  <si>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</si>
  <si>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</si>
  <si>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</si>
  <si>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</si>
  <si>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</si>
  <si>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</si>
  <si>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</si>
  <si>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</si>
  <si>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</si>
  <si>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</si>
  <si>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</si>
  <si>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</si>
  <si>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</si>
  <si>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</si>
  <si>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</si>
  <si>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</si>
  <si>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</si>
  <si>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</si>
  <si>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</si>
  <si>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</si>
  <si>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</si>
  <si>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</si>
  <si>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</si>
  <si>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</si>
  <si>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</si>
  <si>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</si>
  <si>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</si>
  <si>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</si>
  <si>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</si>
  <si>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</si>
  <si>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</si>
  <si>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</si>
  <si>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</si>
  <si>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</si>
  <si>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</si>
  <si>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</si>
  <si>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</si>
  <si>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</si>
  <si>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</si>
  <si>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</si>
  <si>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</si>
  <si>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</si>
  <si>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</si>
  <si>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</si>
  <si>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</si>
  <si>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</si>
  <si>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</si>
  <si>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</si>
  <si>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</si>
  <si>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</si>
  <si>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</si>
  <si>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</si>
  <si>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</si>
  <si>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</si>
  <si>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</si>
  <si>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</si>
  <si>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</si>
  <si>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</si>
  <si>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</si>
  <si>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</si>
  <si>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</si>
  <si>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</si>
  <si>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</si>
  <si>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</si>
  <si>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</si>
  <si>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</si>
  <si>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</si>
  <si>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</si>
  <si>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</si>
  <si>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</si>
  <si>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</si>
  <si>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</si>
  <si>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</si>
  <si>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</si>
  <si>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</si>
  <si>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</si>
  <si>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</si>
  <si>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</si>
  <si>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</si>
  <si>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</si>
  <si>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</si>
  <si>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</si>
  <si>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</si>
  <si>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</si>
  <si>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</si>
  <si>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</si>
  <si>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</si>
  <si>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</si>
  <si>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</si>
  <si>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</si>
  <si>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</si>
  <si>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</si>
  <si>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</si>
  <si>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</si>
  <si>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</si>
  <si>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</si>
  <si>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</si>
  <si>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</si>
  <si>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</si>
  <si>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</si>
  <si>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</si>
  <si>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</si>
  <si>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</si>
  <si>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</si>
  <si>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</si>
  <si>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</si>
  <si>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</si>
  <si>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</si>
  <si>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</si>
  <si>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</si>
  <si>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</si>
  <si>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</si>
  <si>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</si>
  <si>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</si>
  <si>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</si>
  <si>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</si>
  <si>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</si>
  <si>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</si>
  <si>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</si>
  <si>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</si>
  <si>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</si>
  <si>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</si>
  <si>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</si>
  <si>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</si>
  <si>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</si>
  <si>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</si>
  <si>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</si>
  <si>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</si>
  <si>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</si>
  <si>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</si>
  <si>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</si>
  <si>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</si>
  <si>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</si>
  <si>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</si>
  <si>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</si>
  <si>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</si>
  <si>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</si>
  <si>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</si>
  <si>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</si>
  <si>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</si>
  <si>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</si>
  <si>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</si>
  <si>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</si>
  <si>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</si>
  <si>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</si>
  <si>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</si>
  <si>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</si>
  <si>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</si>
  <si>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</si>
  <si>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</si>
  <si>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</si>
  <si>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</si>
  <si>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</si>
  <si>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</si>
  <si>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</si>
  <si>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</si>
  <si>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</si>
  <si>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</si>
  <si>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</si>
  <si>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</si>
  <si>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</si>
  <si>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</si>
  <si>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</si>
  <si>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</si>
  <si>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</si>
  <si>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</si>
  <si>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</si>
  <si>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</si>
  <si>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</si>
  <si>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</si>
  <si>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</si>
  <si>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</si>
  <si>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</si>
  <si>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</si>
  <si>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</si>
  <si>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</si>
  <si>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</si>
  <si>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</si>
  <si>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</si>
  <si>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</si>
  <si>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</si>
  <si>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</si>
  <si>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</si>
  <si>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</si>
  <si>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</si>
  <si>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</si>
  <si>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</si>
  <si>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</si>
  <si>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</si>
  <si>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</si>
  <si>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</si>
  <si>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</si>
  <si>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</si>
  <si>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</si>
  <si>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</si>
  <si>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</si>
  <si>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</si>
  <si>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</si>
  <si>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</si>
  <si>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</si>
  <si>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</si>
  <si>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</si>
  <si>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</si>
  <si>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</si>
  <si>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</si>
  <si>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</si>
  <si>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</si>
  <si>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</si>
  <si>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</si>
  <si>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</si>
  <si>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</si>
  <si>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</si>
  <si>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</si>
  <si>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</si>
  <si>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</si>
  <si>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</si>
  <si>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</si>
  <si>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</si>
  <si>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</si>
  <si>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</si>
  <si>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</si>
  <si>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</si>
  <si>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</si>
  <si>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</si>
  <si>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</si>
  <si>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</si>
  <si>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</si>
  <si>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</si>
  <si>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</si>
  <si>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</si>
  <si>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</si>
  <si>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</si>
  <si>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</si>
  <si>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</si>
  <si>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</si>
  <si>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</si>
  <si>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</si>
  <si>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</si>
  <si>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</si>
  <si>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</si>
  <si>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</si>
  <si>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</si>
  <si>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</si>
  <si>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</si>
  <si>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</si>
  <si>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</si>
  <si>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</si>
  <si>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</si>
  <si>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</si>
  <si>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</si>
  <si>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</si>
  <si>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</si>
  <si>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</si>
  <si>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</si>
  <si>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</si>
  <si>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</si>
  <si>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</si>
  <si>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</si>
  <si>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</si>
  <si>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</si>
  <si>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</si>
  <si>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</si>
  <si>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</si>
  <si>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</si>
  <si>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</si>
  <si>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</si>
  <si>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</si>
  <si>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</si>
  <si>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</si>
  <si>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</si>
  <si>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</si>
  <si>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</si>
  <si>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</si>
  <si>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</si>
  <si>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</si>
  <si>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</si>
  <si>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</si>
  <si>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</si>
  <si>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</si>
  <si>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</si>
  <si>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</si>
  <si>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</si>
  <si>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</si>
  <si>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</si>
  <si>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</si>
  <si>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</si>
  <si>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</si>
  <si>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</si>
  <si>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</si>
  <si>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</si>
  <si>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</si>
  <si>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</si>
  <si>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</si>
  <si>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</si>
  <si>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</si>
  <si>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</si>
  <si>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</si>
  <si>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</si>
  <si>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</si>
  <si>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</si>
  <si>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</si>
  <si>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</si>
  <si>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</si>
  <si>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</si>
  <si>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</si>
  <si>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</si>
  <si>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</si>
  <si>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</si>
  <si>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</si>
  <si>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</si>
  <si>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</si>
  <si>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</si>
  <si>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</si>
  <si>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</si>
  <si>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</si>
  <si>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</si>
  <si>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</si>
  <si>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</si>
  <si>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</si>
  <si>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</si>
  <si>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</si>
  <si>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</si>
  <si>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</si>
  <si>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</si>
  <si>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</si>
  <si>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</si>
  <si>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</si>
  <si>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</si>
  <si>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</si>
  <si>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</si>
  <si>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</si>
  <si>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</si>
  <si>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</si>
  <si>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</si>
  <si>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</si>
  <si>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</si>
  <si>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</si>
  <si>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</si>
  <si>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</si>
  <si>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</si>
  <si>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</si>
  <si>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</si>
  <si>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</si>
  <si>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</si>
  <si>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</si>
  <si>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</si>
  <si>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</si>
  <si>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</si>
  <si>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</si>
  <si>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</si>
  <si>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</si>
  <si>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</si>
  <si>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</si>
  <si>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</si>
  <si>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</si>
  <si>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</si>
  <si>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</si>
  <si>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</si>
  <si>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</si>
  <si>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</si>
  <si>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</si>
  <si>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</si>
  <si>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</si>
  <si>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</si>
  <si>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</si>
  <si>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</si>
  <si>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</si>
  <si>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</si>
  <si>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</si>
  <si>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</si>
  <si>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</si>
  <si>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</si>
  <si>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</si>
  <si>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</si>
  <si>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</si>
  <si>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</si>
  <si>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</si>
  <si>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</si>
  <si>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</si>
  <si>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</si>
  <si>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</si>
  <si>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</si>
  <si>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</si>
  <si>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</si>
  <si>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</si>
  <si>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</si>
  <si>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</si>
  <si>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</si>
  <si>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</si>
  <si>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</si>
  <si>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</si>
  <si>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</si>
  <si>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</si>
  <si>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</si>
  <si>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</si>
  <si>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</si>
  <si>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</si>
  <si>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</si>
  <si>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</si>
  <si>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</si>
  <si>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</si>
  <si>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</si>
  <si>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</si>
  <si>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</si>
  <si>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</si>
  <si>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</si>
  <si>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</si>
  <si>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</si>
  <si>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</si>
  <si>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</si>
  <si>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</si>
  <si>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</si>
  <si>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</si>
  <si>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</si>
  <si>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</si>
  <si>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</si>
  <si>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</si>
  <si>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</si>
  <si>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</si>
  <si>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</si>
  <si>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</si>
  <si>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</si>
  <si>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</si>
  <si>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</si>
  <si>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</si>
  <si>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</si>
  <si>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</si>
  <si>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</si>
  <si>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</si>
  <si>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</si>
  <si>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</si>
  <si>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</si>
  <si>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</si>
  <si>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</si>
  <si>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</si>
  <si>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</si>
  <si>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</si>
  <si>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</si>
  <si>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</si>
  <si>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</si>
  <si>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</si>
  <si>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</si>
  <si>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</si>
  <si>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</si>
  <si>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</si>
  <si>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</si>
  <si>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</si>
  <si>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</si>
  <si>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</si>
  <si>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</si>
  <si>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</si>
  <si>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</si>
  <si>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</si>
  <si>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</si>
  <si>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</si>
  <si>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</si>
  <si>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</si>
  <si>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</si>
  <si>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</si>
  <si>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</si>
  <si>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</si>
  <si>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</si>
  <si>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</si>
  <si>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</si>
  <si>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</si>
  <si>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</si>
  <si>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</si>
  <si>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</si>
  <si>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</si>
  <si>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</si>
  <si>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</si>
  <si>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</si>
  <si>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</si>
  <si>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</si>
  <si>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</si>
  <si>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</si>
  <si>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</si>
  <si>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</si>
  <si>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</si>
  <si>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</si>
  <si>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</si>
  <si>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</si>
  <si>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</si>
  <si>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</si>
  <si>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</si>
  <si>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</si>
  <si>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</si>
  <si>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</si>
  <si>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</si>
  <si>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</si>
  <si>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</si>
  <si>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</si>
  <si>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</si>
  <si>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</si>
  <si>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</si>
  <si>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</si>
  <si>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</si>
  <si>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</si>
  <si>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</si>
  <si>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</si>
  <si>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</si>
  <si>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</si>
  <si>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</si>
  <si>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</si>
  <si>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</si>
  <si>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</si>
  <si>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</si>
  <si>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</si>
  <si>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</si>
  <si>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</si>
  <si>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</si>
  <si>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</si>
  <si>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</si>
  <si>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</si>
  <si>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</si>
  <si>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</si>
  <si>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</si>
  <si>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</si>
  <si>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</si>
  <si>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</si>
  <si>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</si>
  <si>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</si>
  <si>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</si>
  <si>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</si>
  <si>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</si>
  <si>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</si>
  <si>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</si>
  <si>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</si>
  <si>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</si>
  <si>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</si>
  <si>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</si>
  <si>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</si>
  <si>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</si>
  <si>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</si>
  <si>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</si>
  <si>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</si>
  <si>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</si>
  <si>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</si>
  <si>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</si>
  <si>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</si>
  <si>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</si>
  <si>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</si>
  <si>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</si>
  <si>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</si>
  <si>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</si>
  <si>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</si>
  <si>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</si>
  <si>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</si>
  <si>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</si>
  <si>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</si>
  <si>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</si>
  <si>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</si>
  <si>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</si>
  <si>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</si>
  <si>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</si>
  <si>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</si>
  <si>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</si>
  <si>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</si>
  <si>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</si>
  <si>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</si>
  <si>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</si>
  <si>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</si>
  <si>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</si>
  <si>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</si>
  <si>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</si>
  <si>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</si>
  <si>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</si>
  <si>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</si>
  <si>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</si>
  <si>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</si>
  <si>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</si>
  <si>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</si>
  <si>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</si>
  <si>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</si>
  <si>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</si>
  <si>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</si>
  <si>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</si>
  <si>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</si>
  <si>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</si>
  <si>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</si>
  <si>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</si>
  <si>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</si>
  <si>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</si>
  <si>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</si>
  <si>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</si>
  <si>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</si>
  <si>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</si>
  <si>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</si>
  <si>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</si>
  <si>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</si>
  <si>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</si>
  <si>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</si>
  <si>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</si>
  <si>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</si>
  <si>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</si>
  <si>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</si>
  <si>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</si>
  <si>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</si>
  <si>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</si>
  <si>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</si>
  <si>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</si>
  <si>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</si>
  <si>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</si>
  <si>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</si>
  <si>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</si>
  <si>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</si>
  <si>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</si>
  <si>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</si>
  <si>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</si>
  <si>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</si>
  <si>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</si>
  <si>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</si>
  <si>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</si>
  <si>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</si>
  <si>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</si>
  <si>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</si>
  <si>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</si>
  <si>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</si>
  <si>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</si>
  <si>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</si>
  <si>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</si>
  <si>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</si>
  <si>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</si>
  <si>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</si>
  <si>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</si>
  <si>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</si>
  <si>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</si>
  <si>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</si>
  <si>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</si>
  <si>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</si>
  <si>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</si>
  <si>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</si>
  <si>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</si>
  <si>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</si>
  <si>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</si>
  <si>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</si>
  <si>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</si>
  <si>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</si>
  <si>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</si>
  <si>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</si>
  <si>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</si>
  <si>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</si>
  <si>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</si>
  <si>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</si>
  <si>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</si>
  <si>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</si>
  <si>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</si>
  <si>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</si>
  <si>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</si>
  <si>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</si>
  <si>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</si>
  <si>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</si>
  <si>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</si>
  <si>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</si>
  <si>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</si>
  <si>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</si>
  <si>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</si>
  <si>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</si>
  <si>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</si>
  <si>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</si>
  <si>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</si>
  <si>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</si>
  <si>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</si>
  <si>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</si>
  <si>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</si>
  <si>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</si>
  <si>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</si>
  <si>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</si>
  <si>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</si>
  <si>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</si>
  <si>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</si>
  <si>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</si>
  <si>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</si>
  <si>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</si>
  <si>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</si>
  <si>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</si>
  <si>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</si>
  <si>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</si>
  <si>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</si>
  <si>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</si>
  <si>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</si>
  <si>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</si>
  <si>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</si>
  <si>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</si>
  <si>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</si>
  <si>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</si>
  <si>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</si>
  <si>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</si>
  <si>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</si>
  <si>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</si>
  <si>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</si>
  <si>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</si>
  <si>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</si>
  <si>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</si>
  <si>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</si>
  <si>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</si>
  <si>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</si>
  <si>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</si>
  <si>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</si>
  <si>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</si>
  <si>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</si>
  <si>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</si>
  <si>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</si>
  <si>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</si>
  <si>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</si>
  <si>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</si>
  <si>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</si>
  <si>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</si>
  <si>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</si>
  <si>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</si>
  <si>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</si>
  <si>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</si>
  <si>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</si>
  <si>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</si>
  <si>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</si>
  <si>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</si>
  <si>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</si>
  <si>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</si>
  <si>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</si>
  <si>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</si>
  <si>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</si>
  <si>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</si>
  <si>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</si>
  <si>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</si>
  <si>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</si>
  <si>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</si>
  <si>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</si>
  <si>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</si>
  <si>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</si>
  <si>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</si>
  <si>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</si>
  <si>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</si>
  <si>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</si>
  <si>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</si>
  <si>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</si>
  <si>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</si>
  <si>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</si>
  <si>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</si>
  <si>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</si>
  <si>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</si>
  <si>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</si>
  <si>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</si>
  <si>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</si>
  <si>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</si>
  <si>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</si>
  <si>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</si>
  <si>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</si>
  <si>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</si>
  <si>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</si>
  <si>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</si>
  <si>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</si>
  <si>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</si>
  <si>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</si>
  <si>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</si>
  <si>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</si>
  <si>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</si>
  <si>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</si>
  <si>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</si>
  <si>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</si>
  <si>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</si>
  <si>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</si>
  <si>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</si>
  <si>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</si>
  <si>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</si>
  <si>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</si>
  <si>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</si>
  <si>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</si>
  <si>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</si>
  <si>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</si>
  <si>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</si>
  <si>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</si>
  <si>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</si>
  <si>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</si>
  <si>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</si>
  <si>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</si>
  <si>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</si>
  <si>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</si>
  <si>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</si>
  <si>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</si>
  <si>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</si>
  <si>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</si>
  <si>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</si>
  <si>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</si>
  <si>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</si>
  <si>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</si>
  <si>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</si>
  <si>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</si>
  <si>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</si>
  <si>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</si>
  <si>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</si>
  <si>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</si>
  <si>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</si>
  <si>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</si>
  <si>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</si>
  <si>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</si>
  <si>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</si>
  <si>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</si>
  <si>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</si>
  <si>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</si>
  <si>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</si>
  <si>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</si>
  <si>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</si>
  <si>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</si>
  <si>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</si>
  <si>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</si>
  <si>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</si>
  <si>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</si>
  <si>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</si>
  <si>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</si>
  <si>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</si>
  <si>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</si>
  <si>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</si>
  <si>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</si>
  <si>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</si>
  <si>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</si>
  <si>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</si>
  <si>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</si>
  <si>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</si>
  <si>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</si>
  <si>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</si>
  <si>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</si>
  <si>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</si>
  <si>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</si>
  <si>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</si>
  <si>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</si>
  <si>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</si>
  <si>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</si>
  <si>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</si>
  <si>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</si>
  <si>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</si>
  <si>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</si>
  <si>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</si>
  <si>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</si>
  <si>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</si>
  <si>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</si>
  <si>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</si>
  <si>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</si>
  <si>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</si>
  <si>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</si>
  <si>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</si>
  <si>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</si>
  <si>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</si>
  <si>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</si>
  <si>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</si>
  <si>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</si>
  <si>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</si>
  <si>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</si>
  <si>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</si>
  <si>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</si>
  <si>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</si>
  <si>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</si>
  <si>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</si>
  <si>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</si>
  <si>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</si>
  <si>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</si>
  <si>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</si>
  <si>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</si>
  <si>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</si>
  <si>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</si>
  <si>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</si>
  <si>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</si>
  <si>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</si>
  <si>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</si>
  <si>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</si>
  <si>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</si>
  <si>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</si>
  <si>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</si>
  <si>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</si>
  <si>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</si>
  <si>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</si>
  <si>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</si>
  <si>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</si>
  <si>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</si>
  <si>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</si>
  <si>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</si>
  <si>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</si>
  <si>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</si>
  <si>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</si>
  <si>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</si>
  <si>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</si>
  <si>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</si>
  <si>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</si>
  <si>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</si>
  <si>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</si>
  <si>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</si>
  <si>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</si>
  <si>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</si>
  <si>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</si>
  <si>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</si>
  <si>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</si>
  <si>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</si>
  <si>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</si>
  <si>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</si>
  <si>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</si>
  <si>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</si>
  <si>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</si>
  <si>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</si>
  <si>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</si>
  <si>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</si>
  <si>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</si>
  <si>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</si>
  <si>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</si>
  <si>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</si>
  <si>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</si>
  <si>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</si>
  <si>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</si>
  <si>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</si>
  <si>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</si>
  <si>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</si>
  <si>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</si>
  <si>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</si>
  <si>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</si>
  <si>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</si>
  <si>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</si>
  <si>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</si>
  <si>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</si>
  <si>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</si>
  <si>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</si>
  <si>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r>
      <t xml:space="preserve">TOTAL GENERAL                             </t>
    </r>
    <r>
      <rPr>
        <i/>
        <sz val="10"/>
        <color theme="1"/>
        <rFont val="Calibri"/>
        <family val="2"/>
        <scheme val="minor"/>
      </rPr>
      <t>(a Diciembre 31 de 2020)</t>
    </r>
  </si>
  <si>
    <t>(Cifras en pesos a Febrero 29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</si>
</sst>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00_);_(* \(#,##0.00\);_(* &quot;-&quot;??_);_(@_)"/>
    <numFmt numFmtId="165" formatCode="_-* #,##0\ _€_-;\-* #,##0\ _€_-;_-* &quot;-&quot;??\ _€_-;_-@_-"/>
    <numFmt numFmtId="166" formatCode="0.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297">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4" applyFont="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xf numFmtId="41" fontId="0" fillId="0" borderId="0" xfId="0" applyNumberFormat="1" applyFill="1"/>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66675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2" t="s">
        <v>1098</v>
      </c>
      <c r="B9" s="282"/>
      <c r="C9" s="282"/>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0" t="s">
        <v>1091</v>
      </c>
      <c r="B1158" s="281"/>
      <c r="C1158" s="281"/>
      <c r="D1158" s="281"/>
      <c r="E1158" s="281"/>
      <c r="F1158" s="281"/>
      <c r="G1158" s="281"/>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2" t="s">
        <v>1097</v>
      </c>
      <c r="B9" s="282"/>
      <c r="C9" s="282"/>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5" t="s">
        <v>1085</v>
      </c>
      <c r="B1157" s="286"/>
      <c r="C1157" s="286"/>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3" t="s">
        <v>1107</v>
      </c>
      <c r="B1160" s="284"/>
      <c r="C1160" s="284"/>
      <c r="D1160" s="284"/>
      <c r="E1160" s="284"/>
      <c r="F1160" s="284"/>
      <c r="G1160" s="284"/>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2" t="s">
        <v>1101</v>
      </c>
      <c r="B9" s="282"/>
      <c r="C9" s="282"/>
      <c r="D9" s="282"/>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5" t="s">
        <v>1093</v>
      </c>
      <c r="B1157" s="286"/>
      <c r="C1157" s="286"/>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87" t="s">
        <v>1108</v>
      </c>
      <c r="B1160" s="288"/>
      <c r="C1160" s="288"/>
      <c r="D1160" s="288"/>
      <c r="E1160" s="288"/>
      <c r="F1160" s="288"/>
      <c r="G1160" s="288"/>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135"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2" t="s">
        <v>1119</v>
      </c>
      <c r="B9" s="282"/>
      <c r="C9" s="282"/>
      <c r="D9" s="282"/>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89" t="s">
        <v>1106</v>
      </c>
      <c r="B1160" s="290"/>
      <c r="C1160" s="290"/>
      <c r="D1160" s="290"/>
      <c r="E1160" s="290"/>
      <c r="F1160" s="291"/>
      <c r="G1160" s="291"/>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abSelected="1" workbookViewId="0">
      <selection activeCell="D9" sqref="D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2" t="s">
        <v>1121</v>
      </c>
      <c r="B9" s="282"/>
      <c r="C9" s="282"/>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v>
      </c>
      <c r="D11" s="187" t="s">
        <v>19</v>
      </c>
      <c r="E11" s="237">
        <v>1231067165.0554075</v>
      </c>
      <c r="F11" s="189">
        <v>0</v>
      </c>
      <c r="G11" s="189">
        <v>47459652.079999998</v>
      </c>
      <c r="H11" s="189">
        <v>0</v>
      </c>
      <c r="I11" s="189">
        <v>0</v>
      </c>
      <c r="J11" s="189">
        <v>813648899.26999998</v>
      </c>
      <c r="K11" s="189">
        <v>0</v>
      </c>
      <c r="L11" s="189">
        <v>0</v>
      </c>
      <c r="M11" s="189">
        <v>0</v>
      </c>
      <c r="N11" s="189">
        <v>0</v>
      </c>
      <c r="O11" s="189">
        <f>SUM(F11:N11)</f>
        <v>861108551.35000002</v>
      </c>
    </row>
    <row r="12" spans="1:15" x14ac:dyDescent="0.25">
      <c r="A12" s="221" t="s">
        <v>18</v>
      </c>
      <c r="B12" s="222" t="s">
        <v>20</v>
      </c>
      <c r="C12" s="186">
        <v>8</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v>
      </c>
      <c r="D13" s="191" t="s">
        <v>21</v>
      </c>
      <c r="E13" s="237">
        <v>344700434.85312378</v>
      </c>
      <c r="F13" s="189">
        <v>0</v>
      </c>
      <c r="G13" s="189">
        <v>0</v>
      </c>
      <c r="H13" s="189">
        <v>0</v>
      </c>
      <c r="I13" s="189">
        <v>0</v>
      </c>
      <c r="J13" s="189">
        <v>189346440.44</v>
      </c>
      <c r="K13" s="189">
        <v>0</v>
      </c>
      <c r="L13" s="189">
        <v>269.5</v>
      </c>
      <c r="M13" s="189">
        <v>0</v>
      </c>
      <c r="N13" s="189">
        <v>0</v>
      </c>
      <c r="O13" s="189">
        <f t="shared" si="0"/>
        <v>189346709.94</v>
      </c>
    </row>
    <row r="14" spans="1:15" x14ac:dyDescent="0.25">
      <c r="A14" s="221" t="s">
        <v>18</v>
      </c>
      <c r="B14" s="222" t="s">
        <v>22</v>
      </c>
      <c r="C14" s="186">
        <v>15</v>
      </c>
      <c r="D14" s="187" t="s">
        <v>22</v>
      </c>
      <c r="E14" s="237">
        <v>1855936169.1395888</v>
      </c>
      <c r="F14" s="189">
        <v>0</v>
      </c>
      <c r="G14" s="189">
        <v>1304242965.8599992</v>
      </c>
      <c r="H14" s="189">
        <v>119627573.72999997</v>
      </c>
      <c r="I14" s="189">
        <v>63678210.219999999</v>
      </c>
      <c r="J14" s="189">
        <v>0</v>
      </c>
      <c r="K14" s="189">
        <v>0</v>
      </c>
      <c r="L14" s="189">
        <v>0</v>
      </c>
      <c r="M14" s="189">
        <v>0</v>
      </c>
      <c r="N14" s="189">
        <v>0</v>
      </c>
      <c r="O14" s="189">
        <f t="shared" si="0"/>
        <v>1487548749.8099992</v>
      </c>
    </row>
    <row r="15" spans="1:15" x14ac:dyDescent="0.25">
      <c r="A15" s="221" t="s">
        <v>18</v>
      </c>
      <c r="B15" s="222" t="s">
        <v>23</v>
      </c>
      <c r="C15" s="186">
        <v>17</v>
      </c>
      <c r="D15" s="187" t="s">
        <v>23</v>
      </c>
      <c r="E15" s="237">
        <v>205458549.33316091</v>
      </c>
      <c r="F15" s="189">
        <v>0</v>
      </c>
      <c r="G15" s="189">
        <v>0</v>
      </c>
      <c r="H15" s="189">
        <v>0</v>
      </c>
      <c r="I15" s="189">
        <v>0</v>
      </c>
      <c r="J15" s="189">
        <v>98895031.129999995</v>
      </c>
      <c r="K15" s="189">
        <v>0</v>
      </c>
      <c r="L15" s="189">
        <v>0</v>
      </c>
      <c r="M15" s="189">
        <v>0</v>
      </c>
      <c r="N15" s="189">
        <v>0</v>
      </c>
      <c r="O15" s="189">
        <f t="shared" si="0"/>
        <v>98895031.129999995</v>
      </c>
    </row>
    <row r="16" spans="1:15" x14ac:dyDescent="0.25">
      <c r="A16" s="221" t="s">
        <v>18</v>
      </c>
      <c r="B16" s="222" t="s">
        <v>24</v>
      </c>
      <c r="C16" s="186">
        <v>18</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v>
      </c>
      <c r="D17" s="191" t="s">
        <v>25</v>
      </c>
      <c r="E17" s="237">
        <v>206106008.3797411</v>
      </c>
      <c r="F17" s="189">
        <v>0</v>
      </c>
      <c r="G17" s="189">
        <v>18337274.659999996</v>
      </c>
      <c r="H17" s="189">
        <v>0</v>
      </c>
      <c r="I17" s="189">
        <v>89454.66</v>
      </c>
      <c r="J17" s="189">
        <v>51946117.039999999</v>
      </c>
      <c r="K17" s="189">
        <v>0</v>
      </c>
      <c r="L17" s="189">
        <v>0</v>
      </c>
      <c r="M17" s="189">
        <v>0</v>
      </c>
      <c r="N17" s="189">
        <v>0</v>
      </c>
      <c r="O17" s="189">
        <f t="shared" si="0"/>
        <v>70372846.359999999</v>
      </c>
    </row>
    <row r="18" spans="1:15" x14ac:dyDescent="0.25">
      <c r="A18" s="221" t="s">
        <v>18</v>
      </c>
      <c r="B18" s="222" t="s">
        <v>26</v>
      </c>
      <c r="C18" s="186">
        <v>20</v>
      </c>
      <c r="D18" s="187" t="s">
        <v>26</v>
      </c>
      <c r="E18" s="237">
        <v>124615111988.40109</v>
      </c>
      <c r="F18" s="189">
        <v>0</v>
      </c>
      <c r="G18" s="189">
        <v>120177519175.79005</v>
      </c>
      <c r="H18" s="189">
        <v>0</v>
      </c>
      <c r="I18" s="189">
        <v>0</v>
      </c>
      <c r="J18" s="189">
        <v>0</v>
      </c>
      <c r="K18" s="189">
        <v>0</v>
      </c>
      <c r="L18" s="189">
        <v>56513.63</v>
      </c>
      <c r="M18" s="189">
        <v>0</v>
      </c>
      <c r="N18" s="189">
        <v>0</v>
      </c>
      <c r="O18" s="189">
        <f t="shared" si="0"/>
        <v>120177575689.42006</v>
      </c>
    </row>
    <row r="19" spans="1:15" x14ac:dyDescent="0.25">
      <c r="A19" s="221" t="s">
        <v>18</v>
      </c>
      <c r="B19" s="190" t="s">
        <v>27</v>
      </c>
      <c r="C19" s="186">
        <v>23</v>
      </c>
      <c r="D19" s="191" t="s">
        <v>27</v>
      </c>
      <c r="E19" s="237">
        <v>8406405050.1848488</v>
      </c>
      <c r="F19" s="189">
        <v>0</v>
      </c>
      <c r="G19" s="189">
        <v>166570677.10999998</v>
      </c>
      <c r="H19" s="189">
        <v>0</v>
      </c>
      <c r="I19" s="189">
        <v>0</v>
      </c>
      <c r="J19" s="189">
        <v>123332856.50999999</v>
      </c>
      <c r="K19" s="189">
        <v>6951766108.9400005</v>
      </c>
      <c r="L19" s="189">
        <v>0</v>
      </c>
      <c r="M19" s="189">
        <v>0</v>
      </c>
      <c r="N19" s="189">
        <v>0</v>
      </c>
      <c r="O19" s="189">
        <f t="shared" si="0"/>
        <v>7241669642.5600004</v>
      </c>
    </row>
    <row r="20" spans="1:15" x14ac:dyDescent="0.25">
      <c r="A20" s="221" t="s">
        <v>18</v>
      </c>
      <c r="B20" s="222" t="s">
        <v>28</v>
      </c>
      <c r="C20" s="186">
        <v>25</v>
      </c>
      <c r="D20" s="187" t="s">
        <v>28</v>
      </c>
      <c r="E20" s="237">
        <v>1886819268.8901384</v>
      </c>
      <c r="F20" s="189">
        <v>0</v>
      </c>
      <c r="G20" s="189">
        <v>1529039352.0799994</v>
      </c>
      <c r="H20" s="189">
        <v>119627573.70999999</v>
      </c>
      <c r="I20" s="189">
        <v>60074815.920000002</v>
      </c>
      <c r="J20" s="189">
        <v>0</v>
      </c>
      <c r="K20" s="189">
        <v>0</v>
      </c>
      <c r="L20" s="189">
        <v>0</v>
      </c>
      <c r="M20" s="189">
        <v>80731602.319999993</v>
      </c>
      <c r="N20" s="189">
        <v>0</v>
      </c>
      <c r="O20" s="189">
        <f t="shared" si="0"/>
        <v>1789473344.0299995</v>
      </c>
    </row>
    <row r="21" spans="1:15" x14ac:dyDescent="0.25">
      <c r="A21" s="255" t="s">
        <v>18</v>
      </c>
      <c r="B21" s="115" t="s">
        <v>29</v>
      </c>
      <c r="C21" s="256">
        <v>27</v>
      </c>
      <c r="D21" s="257" t="s">
        <v>29</v>
      </c>
      <c r="E21" s="237">
        <v>807296449.14023983</v>
      </c>
      <c r="F21" s="189">
        <v>0</v>
      </c>
      <c r="G21" s="189">
        <v>0</v>
      </c>
      <c r="H21" s="189">
        <v>0</v>
      </c>
      <c r="I21" s="189">
        <v>0</v>
      </c>
      <c r="J21" s="189">
        <v>313660426.85000002</v>
      </c>
      <c r="K21" s="189">
        <v>0</v>
      </c>
      <c r="L21" s="189">
        <v>0</v>
      </c>
      <c r="M21" s="189">
        <v>0</v>
      </c>
      <c r="N21" s="189">
        <v>0</v>
      </c>
      <c r="O21" s="264">
        <f t="shared" si="0"/>
        <v>313660426.85000002</v>
      </c>
    </row>
    <row r="22" spans="1:15" x14ac:dyDescent="0.25">
      <c r="A22" s="255" t="s">
        <v>18</v>
      </c>
      <c r="B22" s="258" t="s">
        <v>30</v>
      </c>
      <c r="C22" s="256">
        <v>41</v>
      </c>
      <c r="D22" s="259" t="s">
        <v>30</v>
      </c>
      <c r="E22" s="237">
        <v>13817615.311912974</v>
      </c>
      <c r="F22" s="189">
        <v>0</v>
      </c>
      <c r="G22" s="189">
        <v>0</v>
      </c>
      <c r="H22" s="189">
        <v>0</v>
      </c>
      <c r="I22" s="189">
        <v>0</v>
      </c>
      <c r="J22" s="189">
        <v>24502760.449999996</v>
      </c>
      <c r="K22" s="189">
        <v>0</v>
      </c>
      <c r="L22" s="189">
        <v>0</v>
      </c>
      <c r="M22" s="189">
        <v>0</v>
      </c>
      <c r="N22" s="189">
        <v>0</v>
      </c>
      <c r="O22" s="264">
        <f t="shared" si="0"/>
        <v>24502760.449999996</v>
      </c>
    </row>
    <row r="23" spans="1:15" x14ac:dyDescent="0.25">
      <c r="A23" s="255" t="s">
        <v>18</v>
      </c>
      <c r="B23" s="258" t="s">
        <v>31</v>
      </c>
      <c r="C23" s="256">
        <v>44</v>
      </c>
      <c r="D23" s="259" t="s">
        <v>31</v>
      </c>
      <c r="E23" s="237">
        <v>35511260353.678085</v>
      </c>
      <c r="F23" s="189">
        <v>0</v>
      </c>
      <c r="G23" s="189">
        <v>33003563474.549999</v>
      </c>
      <c r="H23" s="189">
        <v>0</v>
      </c>
      <c r="I23" s="189">
        <v>126914.17</v>
      </c>
      <c r="J23" s="189">
        <v>11444258.960000001</v>
      </c>
      <c r="K23" s="189">
        <v>0</v>
      </c>
      <c r="L23" s="189">
        <v>1653.85</v>
      </c>
      <c r="M23" s="189">
        <v>0</v>
      </c>
      <c r="N23" s="189">
        <v>0</v>
      </c>
      <c r="O23" s="264">
        <f t="shared" si="0"/>
        <v>33015136301.529995</v>
      </c>
    </row>
    <row r="24" spans="1:15" x14ac:dyDescent="0.25">
      <c r="A24" s="255" t="s">
        <v>18</v>
      </c>
      <c r="B24" s="258" t="s">
        <v>32</v>
      </c>
      <c r="C24" s="256">
        <v>47</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v>
      </c>
      <c r="D26" s="259" t="s">
        <v>34</v>
      </c>
      <c r="E26" s="237">
        <v>370375401.60849553</v>
      </c>
      <c r="F26" s="189">
        <v>0</v>
      </c>
      <c r="G26" s="189">
        <v>0</v>
      </c>
      <c r="H26" s="189">
        <v>0</v>
      </c>
      <c r="I26" s="189">
        <v>0</v>
      </c>
      <c r="J26" s="189">
        <v>31355509.649999999</v>
      </c>
      <c r="K26" s="189">
        <v>0</v>
      </c>
      <c r="L26" s="189">
        <v>0</v>
      </c>
      <c r="M26" s="189">
        <v>0</v>
      </c>
      <c r="N26" s="189">
        <v>0</v>
      </c>
      <c r="O26" s="264">
        <f t="shared" si="0"/>
        <v>31355509.649999999</v>
      </c>
    </row>
    <row r="27" spans="1:15" x14ac:dyDescent="0.25">
      <c r="A27" s="255" t="s">
        <v>18</v>
      </c>
      <c r="B27" s="258" t="s">
        <v>35</v>
      </c>
      <c r="C27" s="256">
        <v>54</v>
      </c>
      <c r="D27" s="259" t="s">
        <v>35</v>
      </c>
      <c r="E27" s="237">
        <v>1105843931.2395606</v>
      </c>
      <c r="F27" s="189">
        <v>0</v>
      </c>
      <c r="G27" s="189">
        <v>1198757838.4999998</v>
      </c>
      <c r="H27" s="189">
        <v>0</v>
      </c>
      <c r="I27" s="189">
        <v>0</v>
      </c>
      <c r="J27" s="189">
        <v>0</v>
      </c>
      <c r="K27" s="189">
        <v>0</v>
      </c>
      <c r="L27" s="189">
        <v>0</v>
      </c>
      <c r="M27" s="189">
        <v>0</v>
      </c>
      <c r="N27" s="189">
        <v>0</v>
      </c>
      <c r="O27" s="264">
        <f t="shared" si="0"/>
        <v>1198757838.4999998</v>
      </c>
    </row>
    <row r="28" spans="1:15" x14ac:dyDescent="0.25">
      <c r="A28" s="255" t="s">
        <v>18</v>
      </c>
      <c r="B28" s="258" t="s">
        <v>36</v>
      </c>
      <c r="C28" s="256">
        <v>63</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v>
      </c>
      <c r="D29" s="259" t="s">
        <v>37</v>
      </c>
      <c r="E29" s="237">
        <v>14308077.666481279</v>
      </c>
      <c r="F29" s="189">
        <v>0</v>
      </c>
      <c r="G29" s="189">
        <v>0</v>
      </c>
      <c r="H29" s="189">
        <v>0</v>
      </c>
      <c r="I29" s="189">
        <v>0</v>
      </c>
      <c r="J29" s="189">
        <v>21119079.73</v>
      </c>
      <c r="K29" s="189">
        <v>0</v>
      </c>
      <c r="L29" s="189">
        <v>0</v>
      </c>
      <c r="M29" s="189">
        <v>0</v>
      </c>
      <c r="N29" s="189">
        <v>0</v>
      </c>
      <c r="O29" s="264">
        <f t="shared" si="0"/>
        <v>21119079.73</v>
      </c>
    </row>
    <row r="30" spans="1:15" x14ac:dyDescent="0.25">
      <c r="A30" s="255" t="s">
        <v>18</v>
      </c>
      <c r="B30" s="258" t="s">
        <v>38</v>
      </c>
      <c r="C30" s="256">
        <v>68</v>
      </c>
      <c r="D30" s="259" t="s">
        <v>38</v>
      </c>
      <c r="E30" s="237">
        <v>107452590.54619965</v>
      </c>
      <c r="F30" s="189">
        <v>0</v>
      </c>
      <c r="G30" s="189">
        <v>167733039.69</v>
      </c>
      <c r="H30" s="189">
        <v>0</v>
      </c>
      <c r="I30" s="189">
        <v>0</v>
      </c>
      <c r="J30" s="189">
        <v>3091650.95</v>
      </c>
      <c r="K30" s="189">
        <v>0</v>
      </c>
      <c r="L30" s="189">
        <v>0</v>
      </c>
      <c r="M30" s="189">
        <v>0</v>
      </c>
      <c r="N30" s="189">
        <v>0</v>
      </c>
      <c r="O30" s="264">
        <f t="shared" si="0"/>
        <v>170824690.63999999</v>
      </c>
    </row>
    <row r="31" spans="1:15" x14ac:dyDescent="0.25">
      <c r="A31" s="221" t="s">
        <v>18</v>
      </c>
      <c r="B31" s="222" t="s">
        <v>39</v>
      </c>
      <c r="C31" s="186">
        <v>70</v>
      </c>
      <c r="D31" s="187" t="s">
        <v>39</v>
      </c>
      <c r="E31" s="237">
        <v>0</v>
      </c>
      <c r="F31" s="189">
        <v>0</v>
      </c>
      <c r="G31" s="189">
        <v>0</v>
      </c>
      <c r="H31" s="189">
        <v>0</v>
      </c>
      <c r="I31" s="189">
        <v>0</v>
      </c>
      <c r="J31" s="189">
        <v>0</v>
      </c>
      <c r="K31" s="189">
        <v>0</v>
      </c>
      <c r="L31" s="189">
        <v>0</v>
      </c>
      <c r="M31" s="189">
        <v>0</v>
      </c>
      <c r="N31" s="189">
        <v>0</v>
      </c>
      <c r="O31" s="189">
        <f t="shared" si="0"/>
        <v>0</v>
      </c>
    </row>
    <row r="32" spans="1:15" x14ac:dyDescent="0.25">
      <c r="A32" s="221" t="s">
        <v>18</v>
      </c>
      <c r="B32" s="222" t="s">
        <v>40</v>
      </c>
      <c r="C32" s="186">
        <v>73</v>
      </c>
      <c r="D32" s="187" t="s">
        <v>40</v>
      </c>
      <c r="E32" s="237">
        <v>49811981.322723955</v>
      </c>
      <c r="F32" s="189">
        <v>0</v>
      </c>
      <c r="G32" s="189">
        <v>0</v>
      </c>
      <c r="H32" s="189">
        <v>0</v>
      </c>
      <c r="I32" s="189">
        <v>0</v>
      </c>
      <c r="J32" s="189">
        <v>74399613.649999991</v>
      </c>
      <c r="K32" s="189">
        <v>0</v>
      </c>
      <c r="L32" s="189">
        <v>0</v>
      </c>
      <c r="M32" s="189">
        <v>0</v>
      </c>
      <c r="N32" s="189">
        <v>0</v>
      </c>
      <c r="O32" s="189">
        <f t="shared" si="0"/>
        <v>74399613.649999991</v>
      </c>
    </row>
    <row r="33" spans="1:15" x14ac:dyDescent="0.25">
      <c r="A33" s="221" t="s">
        <v>18</v>
      </c>
      <c r="B33" s="222" t="s">
        <v>41</v>
      </c>
      <c r="C33" s="186">
        <v>76</v>
      </c>
      <c r="D33" s="187" t="s">
        <v>41</v>
      </c>
      <c r="E33" s="237">
        <v>47379161.650608264</v>
      </c>
      <c r="F33" s="189">
        <v>0</v>
      </c>
      <c r="G33" s="189">
        <v>9487292.1399999987</v>
      </c>
      <c r="H33" s="189">
        <v>0</v>
      </c>
      <c r="I33" s="189">
        <v>0</v>
      </c>
      <c r="J33" s="189">
        <v>12367235.949999997</v>
      </c>
      <c r="K33" s="189">
        <v>0</v>
      </c>
      <c r="L33" s="189">
        <v>293973.17</v>
      </c>
      <c r="M33" s="189">
        <v>0</v>
      </c>
      <c r="N33" s="189">
        <v>0</v>
      </c>
      <c r="O33" s="189">
        <f t="shared" si="0"/>
        <v>22148501.259999998</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0</v>
      </c>
      <c r="M34" s="189">
        <v>0</v>
      </c>
      <c r="N34" s="189">
        <v>0</v>
      </c>
      <c r="O34" s="189">
        <f t="shared" si="0"/>
        <v>0</v>
      </c>
    </row>
    <row r="35" spans="1:15" x14ac:dyDescent="0.25">
      <c r="A35" s="221" t="s">
        <v>18</v>
      </c>
      <c r="B35" s="222" t="s">
        <v>43</v>
      </c>
      <c r="C35" s="186">
        <v>85</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v>
      </c>
      <c r="D39" s="187" t="s">
        <v>47</v>
      </c>
      <c r="E39" s="237">
        <v>338692.78783311823</v>
      </c>
      <c r="F39" s="189">
        <v>0</v>
      </c>
      <c r="G39" s="189">
        <v>0</v>
      </c>
      <c r="H39" s="189">
        <v>0</v>
      </c>
      <c r="I39" s="189">
        <v>0</v>
      </c>
      <c r="J39" s="189">
        <v>8354285.0800000001</v>
      </c>
      <c r="K39" s="189">
        <v>0</v>
      </c>
      <c r="L39" s="189">
        <v>0</v>
      </c>
      <c r="M39" s="189">
        <v>0</v>
      </c>
      <c r="N39" s="189">
        <v>0</v>
      </c>
      <c r="O39" s="189">
        <f t="shared" si="0"/>
        <v>8354285.0800000001</v>
      </c>
    </row>
    <row r="40" spans="1:15" x14ac:dyDescent="0.25">
      <c r="A40" s="221" t="s">
        <v>18</v>
      </c>
      <c r="B40" s="222" t="s">
        <v>48</v>
      </c>
      <c r="C40" s="186">
        <v>95</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43052302.210000016</v>
      </c>
      <c r="M43" s="189">
        <v>0</v>
      </c>
      <c r="N43" s="189">
        <v>0</v>
      </c>
      <c r="O43" s="264">
        <f t="shared" si="0"/>
        <v>43052302.210000016</v>
      </c>
    </row>
    <row r="44" spans="1:15" x14ac:dyDescent="0.25">
      <c r="A44" s="255" t="s">
        <v>51</v>
      </c>
      <c r="B44" s="258" t="s">
        <v>19</v>
      </c>
      <c r="C44" s="256">
        <v>5002</v>
      </c>
      <c r="D44" s="259" t="s">
        <v>53</v>
      </c>
      <c r="E44" s="237">
        <v>3948450.8766130088</v>
      </c>
      <c r="F44" s="189">
        <v>5180971.1900000004</v>
      </c>
      <c r="G44" s="189">
        <v>0</v>
      </c>
      <c r="H44" s="189">
        <v>0</v>
      </c>
      <c r="I44" s="189">
        <v>0</v>
      </c>
      <c r="J44" s="189">
        <v>0</v>
      </c>
      <c r="K44" s="189">
        <v>0</v>
      </c>
      <c r="L44" s="189">
        <v>4560896.3499999996</v>
      </c>
      <c r="M44" s="189">
        <v>0</v>
      </c>
      <c r="N44" s="189">
        <v>0</v>
      </c>
      <c r="O44" s="264">
        <f t="shared" si="0"/>
        <v>9741867.5399999991</v>
      </c>
    </row>
    <row r="45" spans="1:15" x14ac:dyDescent="0.25">
      <c r="A45" s="255" t="s">
        <v>51</v>
      </c>
      <c r="B45" s="258" t="s">
        <v>19</v>
      </c>
      <c r="C45" s="256">
        <v>5004</v>
      </c>
      <c r="D45" s="259" t="s">
        <v>54</v>
      </c>
      <c r="E45" s="237">
        <v>0</v>
      </c>
      <c r="F45" s="189">
        <v>0</v>
      </c>
      <c r="G45" s="189">
        <v>0</v>
      </c>
      <c r="H45" s="189">
        <v>0</v>
      </c>
      <c r="I45" s="189">
        <v>0</v>
      </c>
      <c r="J45" s="189">
        <v>2714224.56</v>
      </c>
      <c r="K45" s="189">
        <v>0</v>
      </c>
      <c r="L45" s="189">
        <v>0</v>
      </c>
      <c r="M45" s="189">
        <v>0</v>
      </c>
      <c r="N45" s="189">
        <v>0</v>
      </c>
      <c r="O45" s="264">
        <f t="shared" si="0"/>
        <v>2714224.56</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31681666.310000002</v>
      </c>
      <c r="H47" s="189">
        <v>0</v>
      </c>
      <c r="I47" s="189">
        <v>0</v>
      </c>
      <c r="J47" s="189">
        <v>0</v>
      </c>
      <c r="K47" s="189">
        <v>0</v>
      </c>
      <c r="L47" s="189">
        <v>4620521.57</v>
      </c>
      <c r="M47" s="189">
        <v>0</v>
      </c>
      <c r="N47" s="189">
        <v>0</v>
      </c>
      <c r="O47" s="264">
        <f t="shared" si="0"/>
        <v>36302187.880000003</v>
      </c>
    </row>
    <row r="48" spans="1:15" x14ac:dyDescent="0.25">
      <c r="A48" s="255" t="s">
        <v>51</v>
      </c>
      <c r="B48" s="258" t="s">
        <v>19</v>
      </c>
      <c r="C48" s="256">
        <v>5031</v>
      </c>
      <c r="D48" s="259" t="s">
        <v>57</v>
      </c>
      <c r="E48" s="237">
        <v>282764587.95356178</v>
      </c>
      <c r="F48" s="189">
        <v>9453762.2399999984</v>
      </c>
      <c r="G48" s="189">
        <v>0</v>
      </c>
      <c r="H48" s="189">
        <v>0</v>
      </c>
      <c r="I48" s="189">
        <v>0</v>
      </c>
      <c r="J48" s="189">
        <v>142875738.78000003</v>
      </c>
      <c r="K48" s="189">
        <v>0</v>
      </c>
      <c r="L48" s="189">
        <v>4099282.36</v>
      </c>
      <c r="M48" s="189">
        <v>0</v>
      </c>
      <c r="N48" s="189">
        <v>0</v>
      </c>
      <c r="O48" s="264">
        <f t="shared" si="0"/>
        <v>156428783.38000005</v>
      </c>
    </row>
    <row r="49" spans="1:15" x14ac:dyDescent="0.25">
      <c r="A49" s="255" t="s">
        <v>51</v>
      </c>
      <c r="B49" s="258" t="s">
        <v>19</v>
      </c>
      <c r="C49" s="256">
        <v>5034</v>
      </c>
      <c r="D49" s="259" t="s">
        <v>58</v>
      </c>
      <c r="E49" s="237">
        <v>444491.53835108329</v>
      </c>
      <c r="F49" s="189">
        <v>0</v>
      </c>
      <c r="G49" s="189">
        <v>0</v>
      </c>
      <c r="H49" s="189">
        <v>0</v>
      </c>
      <c r="I49" s="189">
        <v>0</v>
      </c>
      <c r="J49" s="189">
        <v>6765242.1699999999</v>
      </c>
      <c r="K49" s="189">
        <v>0</v>
      </c>
      <c r="L49" s="189">
        <v>447203.16</v>
      </c>
      <c r="M49" s="189">
        <v>0</v>
      </c>
      <c r="N49" s="189">
        <v>0</v>
      </c>
      <c r="O49" s="264">
        <f t="shared" si="0"/>
        <v>7212445.3300000001</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574382.56000000006</v>
      </c>
      <c r="M50" s="189">
        <v>0</v>
      </c>
      <c r="N50" s="189">
        <v>0</v>
      </c>
      <c r="O50" s="264">
        <f t="shared" si="0"/>
        <v>2263350.29</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15159552.99</v>
      </c>
      <c r="K52" s="189">
        <v>0</v>
      </c>
      <c r="L52" s="189">
        <v>0</v>
      </c>
      <c r="M52" s="189">
        <v>0</v>
      </c>
      <c r="N52" s="189">
        <v>0</v>
      </c>
      <c r="O52" s="189">
        <f t="shared" si="0"/>
        <v>15159552.99</v>
      </c>
    </row>
    <row r="53" spans="1:15" x14ac:dyDescent="0.25">
      <c r="A53" s="221" t="s">
        <v>51</v>
      </c>
      <c r="B53" s="222" t="s">
        <v>19</v>
      </c>
      <c r="C53" s="186">
        <v>5042</v>
      </c>
      <c r="D53" s="187" t="s">
        <v>62</v>
      </c>
      <c r="E53" s="237">
        <v>30058.997507964734</v>
      </c>
      <c r="F53" s="189">
        <v>0</v>
      </c>
      <c r="G53" s="189">
        <v>0</v>
      </c>
      <c r="H53" s="189">
        <v>0</v>
      </c>
      <c r="I53" s="189">
        <v>0</v>
      </c>
      <c r="J53" s="189">
        <v>4959444.53</v>
      </c>
      <c r="K53" s="189">
        <v>0</v>
      </c>
      <c r="L53" s="189">
        <v>1309399.69</v>
      </c>
      <c r="M53" s="189">
        <v>0</v>
      </c>
      <c r="N53" s="189">
        <v>0</v>
      </c>
      <c r="O53" s="189">
        <f t="shared" si="0"/>
        <v>6268844.2200000007</v>
      </c>
    </row>
    <row r="54" spans="1:15" x14ac:dyDescent="0.25">
      <c r="A54" s="221" t="s">
        <v>51</v>
      </c>
      <c r="B54" s="222" t="s">
        <v>19</v>
      </c>
      <c r="C54" s="186">
        <v>5044</v>
      </c>
      <c r="D54" s="187" t="s">
        <v>63</v>
      </c>
      <c r="E54" s="237">
        <v>0</v>
      </c>
      <c r="F54" s="189">
        <v>0</v>
      </c>
      <c r="G54" s="189">
        <v>0</v>
      </c>
      <c r="H54" s="189">
        <v>0</v>
      </c>
      <c r="I54" s="189">
        <v>0</v>
      </c>
      <c r="J54" s="189">
        <v>270013.52</v>
      </c>
      <c r="K54" s="189">
        <v>0</v>
      </c>
      <c r="L54" s="189">
        <v>0</v>
      </c>
      <c r="M54" s="189">
        <v>0</v>
      </c>
      <c r="N54" s="189">
        <v>0</v>
      </c>
      <c r="O54" s="189">
        <f t="shared" si="0"/>
        <v>270013.52</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4818016.5600000005</v>
      </c>
      <c r="M55" s="189">
        <v>0</v>
      </c>
      <c r="N55" s="189">
        <v>0</v>
      </c>
      <c r="O55" s="189">
        <f t="shared" si="0"/>
        <v>4818016.5600000005</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22302086.77</v>
      </c>
      <c r="K59" s="189">
        <v>0</v>
      </c>
      <c r="L59" s="189">
        <v>730482.23</v>
      </c>
      <c r="M59" s="189">
        <v>0</v>
      </c>
      <c r="N59" s="189">
        <v>0</v>
      </c>
      <c r="O59" s="189">
        <f t="shared" si="0"/>
        <v>23032569</v>
      </c>
    </row>
    <row r="60" spans="1:15" x14ac:dyDescent="0.25">
      <c r="A60" s="221" t="s">
        <v>51</v>
      </c>
      <c r="B60" s="222" t="s">
        <v>19</v>
      </c>
      <c r="C60" s="186">
        <v>5086</v>
      </c>
      <c r="D60" s="187" t="s">
        <v>69</v>
      </c>
      <c r="E60" s="237">
        <v>0</v>
      </c>
      <c r="F60" s="189">
        <v>0</v>
      </c>
      <c r="G60" s="189">
        <v>0</v>
      </c>
      <c r="H60" s="189">
        <v>0</v>
      </c>
      <c r="I60" s="189">
        <v>0</v>
      </c>
      <c r="J60" s="189">
        <v>69699.76999999999</v>
      </c>
      <c r="K60" s="189">
        <v>0</v>
      </c>
      <c r="L60" s="189">
        <v>0</v>
      </c>
      <c r="M60" s="189">
        <v>0</v>
      </c>
      <c r="N60" s="189">
        <v>0</v>
      </c>
      <c r="O60" s="189">
        <f t="shared" si="0"/>
        <v>69699.76999999999</v>
      </c>
    </row>
    <row r="61" spans="1:15" x14ac:dyDescent="0.25">
      <c r="A61" s="255" t="s">
        <v>51</v>
      </c>
      <c r="B61" s="258" t="s">
        <v>19</v>
      </c>
      <c r="C61" s="256">
        <v>5088</v>
      </c>
      <c r="D61" s="259" t="s">
        <v>70</v>
      </c>
      <c r="E61" s="237">
        <v>1865236.5839882581</v>
      </c>
      <c r="F61" s="189">
        <v>0</v>
      </c>
      <c r="G61" s="189">
        <v>0</v>
      </c>
      <c r="H61" s="189">
        <v>0</v>
      </c>
      <c r="I61" s="189">
        <v>0</v>
      </c>
      <c r="J61" s="189">
        <v>937979.31</v>
      </c>
      <c r="K61" s="189">
        <v>0</v>
      </c>
      <c r="L61" s="189">
        <v>8676100.25</v>
      </c>
      <c r="M61" s="189">
        <v>0</v>
      </c>
      <c r="N61" s="189">
        <v>0</v>
      </c>
      <c r="O61" s="264">
        <f t="shared" si="0"/>
        <v>9614079.5600000005</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6141515.1999999993</v>
      </c>
      <c r="K65" s="189">
        <v>0</v>
      </c>
      <c r="L65" s="189">
        <v>0</v>
      </c>
      <c r="M65" s="189">
        <v>0</v>
      </c>
      <c r="N65" s="189">
        <v>0</v>
      </c>
      <c r="O65" s="264">
        <f t="shared" si="0"/>
        <v>6141515.1999999993</v>
      </c>
    </row>
    <row r="66" spans="1:15" x14ac:dyDescent="0.25">
      <c r="A66" s="255" t="s">
        <v>51</v>
      </c>
      <c r="B66" s="258" t="s">
        <v>19</v>
      </c>
      <c r="C66" s="256">
        <v>5113</v>
      </c>
      <c r="D66" s="259" t="s">
        <v>75</v>
      </c>
      <c r="E66" s="237">
        <v>200515351.7302323</v>
      </c>
      <c r="F66" s="189">
        <v>0</v>
      </c>
      <c r="G66" s="189">
        <v>0</v>
      </c>
      <c r="H66" s="189">
        <v>0</v>
      </c>
      <c r="I66" s="189">
        <v>0</v>
      </c>
      <c r="J66" s="189">
        <v>25498020.359999999</v>
      </c>
      <c r="K66" s="189">
        <v>0</v>
      </c>
      <c r="L66" s="189">
        <v>0</v>
      </c>
      <c r="M66" s="189">
        <v>0</v>
      </c>
      <c r="N66" s="189">
        <v>0</v>
      </c>
      <c r="O66" s="264">
        <f t="shared" si="0"/>
        <v>25498020.359999999</v>
      </c>
    </row>
    <row r="67" spans="1:15" x14ac:dyDescent="0.25">
      <c r="A67" s="255" t="s">
        <v>51</v>
      </c>
      <c r="B67" s="258" t="s">
        <v>19</v>
      </c>
      <c r="C67" s="256">
        <v>5120</v>
      </c>
      <c r="D67" s="259" t="s">
        <v>76</v>
      </c>
      <c r="E67" s="237">
        <v>694370654.20707369</v>
      </c>
      <c r="F67" s="189">
        <v>0</v>
      </c>
      <c r="G67" s="189">
        <v>0</v>
      </c>
      <c r="H67" s="189">
        <v>0</v>
      </c>
      <c r="I67" s="189">
        <v>0</v>
      </c>
      <c r="J67" s="189">
        <v>305690639.20999998</v>
      </c>
      <c r="K67" s="189">
        <v>0</v>
      </c>
      <c r="L67" s="189">
        <v>0</v>
      </c>
      <c r="M67" s="189">
        <v>0</v>
      </c>
      <c r="N67" s="189">
        <v>0</v>
      </c>
      <c r="O67" s="264">
        <f t="shared" si="0"/>
        <v>305690639.20999998</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0</v>
      </c>
      <c r="M69" s="189">
        <v>0</v>
      </c>
      <c r="N69" s="189">
        <v>0</v>
      </c>
      <c r="O69" s="264">
        <f t="shared" si="0"/>
        <v>0</v>
      </c>
    </row>
    <row r="70" spans="1:15" x14ac:dyDescent="0.25">
      <c r="A70" s="255" t="s">
        <v>51</v>
      </c>
      <c r="B70" s="258" t="s">
        <v>19</v>
      </c>
      <c r="C70" s="256">
        <v>5134</v>
      </c>
      <c r="D70" s="259" t="s">
        <v>78</v>
      </c>
      <c r="E70" s="237">
        <v>0</v>
      </c>
      <c r="F70" s="189">
        <v>0</v>
      </c>
      <c r="G70" s="189">
        <v>0</v>
      </c>
      <c r="H70" s="189">
        <v>0</v>
      </c>
      <c r="I70" s="189">
        <v>0</v>
      </c>
      <c r="J70" s="189">
        <v>0</v>
      </c>
      <c r="K70" s="189">
        <v>0</v>
      </c>
      <c r="L70" s="189">
        <v>0</v>
      </c>
      <c r="M70" s="189">
        <v>0</v>
      </c>
      <c r="N70" s="189">
        <v>0</v>
      </c>
      <c r="O70" s="264">
        <f t="shared" si="0"/>
        <v>0</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908372.75</v>
      </c>
      <c r="K72" s="189">
        <v>0</v>
      </c>
      <c r="L72" s="189">
        <v>0</v>
      </c>
      <c r="M72" s="189">
        <v>0</v>
      </c>
      <c r="N72" s="189">
        <v>0</v>
      </c>
      <c r="O72" s="189">
        <f t="shared" si="0"/>
        <v>908372.75</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1543881229.4000001</v>
      </c>
      <c r="K77" s="189">
        <v>0</v>
      </c>
      <c r="L77" s="189">
        <v>61809.83</v>
      </c>
      <c r="M77" s="189">
        <v>0</v>
      </c>
      <c r="N77" s="189">
        <v>0</v>
      </c>
      <c r="O77" s="189">
        <f t="shared" si="1"/>
        <v>1543943039.23</v>
      </c>
    </row>
    <row r="78" spans="1:15" x14ac:dyDescent="0.25">
      <c r="A78" s="221" t="s">
        <v>51</v>
      </c>
      <c r="B78" s="222" t="s">
        <v>19</v>
      </c>
      <c r="C78" s="186">
        <v>5172</v>
      </c>
      <c r="D78" s="187" t="s">
        <v>86</v>
      </c>
      <c r="E78" s="237">
        <v>0</v>
      </c>
      <c r="F78" s="189">
        <v>0</v>
      </c>
      <c r="G78" s="189">
        <v>0</v>
      </c>
      <c r="H78" s="189">
        <v>0</v>
      </c>
      <c r="I78" s="189">
        <v>0</v>
      </c>
      <c r="J78" s="189">
        <v>0</v>
      </c>
      <c r="K78" s="189">
        <v>0</v>
      </c>
      <c r="L78" s="189">
        <v>0</v>
      </c>
      <c r="M78" s="189">
        <v>0</v>
      </c>
      <c r="N78" s="189">
        <v>0</v>
      </c>
      <c r="O78" s="189">
        <f t="shared" si="1"/>
        <v>0</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0</v>
      </c>
      <c r="M81" s="189">
        <v>0</v>
      </c>
      <c r="N81" s="189">
        <v>0</v>
      </c>
      <c r="O81" s="264">
        <f t="shared" si="1"/>
        <v>0</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9305.43</v>
      </c>
      <c r="K83" s="189">
        <v>0</v>
      </c>
      <c r="L83" s="189">
        <v>0</v>
      </c>
      <c r="M83" s="189">
        <v>0</v>
      </c>
      <c r="N83" s="189">
        <v>0</v>
      </c>
      <c r="O83" s="264">
        <f t="shared" si="1"/>
        <v>9305.43</v>
      </c>
    </row>
    <row r="84" spans="1:15" x14ac:dyDescent="0.25">
      <c r="A84" s="255" t="s">
        <v>51</v>
      </c>
      <c r="B84" s="258" t="s">
        <v>19</v>
      </c>
      <c r="C84" s="256">
        <v>5234</v>
      </c>
      <c r="D84" s="259" t="s">
        <v>92</v>
      </c>
      <c r="E84" s="237">
        <v>50992.040064763278</v>
      </c>
      <c r="F84" s="189">
        <v>0</v>
      </c>
      <c r="G84" s="189">
        <v>0</v>
      </c>
      <c r="H84" s="189">
        <v>0</v>
      </c>
      <c r="I84" s="189">
        <v>0</v>
      </c>
      <c r="J84" s="189">
        <v>95585881.430000022</v>
      </c>
      <c r="K84" s="189">
        <v>0</v>
      </c>
      <c r="L84" s="189">
        <v>0</v>
      </c>
      <c r="M84" s="189">
        <v>0</v>
      </c>
      <c r="N84" s="189">
        <v>0</v>
      </c>
      <c r="O84" s="264">
        <f t="shared" si="1"/>
        <v>95585881.430000022</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946201695.0400002</v>
      </c>
      <c r="K87" s="189">
        <v>0</v>
      </c>
      <c r="L87" s="189">
        <v>0</v>
      </c>
      <c r="M87" s="189">
        <v>0</v>
      </c>
      <c r="N87" s="189">
        <v>0</v>
      </c>
      <c r="O87" s="264">
        <f t="shared" si="1"/>
        <v>946201695.0400002</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43877352.629999995</v>
      </c>
      <c r="K91" s="189">
        <v>0</v>
      </c>
      <c r="L91" s="189">
        <v>0</v>
      </c>
      <c r="M91" s="189">
        <v>0</v>
      </c>
      <c r="N91" s="189">
        <v>0</v>
      </c>
      <c r="O91" s="189">
        <f t="shared" si="1"/>
        <v>43877352.629999995</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251454210.71000001</v>
      </c>
      <c r="K93" s="189">
        <v>0</v>
      </c>
      <c r="L93" s="189">
        <v>99763859.049999997</v>
      </c>
      <c r="M93" s="189">
        <v>0</v>
      </c>
      <c r="N93" s="189">
        <v>0</v>
      </c>
      <c r="O93" s="189">
        <f t="shared" si="1"/>
        <v>351218069.75999999</v>
      </c>
    </row>
    <row r="94" spans="1:15" x14ac:dyDescent="0.25">
      <c r="A94" s="221" t="s">
        <v>51</v>
      </c>
      <c r="B94" s="222" t="s">
        <v>19</v>
      </c>
      <c r="C94" s="186">
        <v>5310</v>
      </c>
      <c r="D94" s="187" t="s">
        <v>102</v>
      </c>
      <c r="E94" s="237">
        <v>496513.73516391066</v>
      </c>
      <c r="F94" s="189">
        <v>0</v>
      </c>
      <c r="G94" s="189">
        <v>0</v>
      </c>
      <c r="H94" s="189">
        <v>0</v>
      </c>
      <c r="I94" s="189">
        <v>0</v>
      </c>
      <c r="J94" s="189">
        <v>8454794.8900000006</v>
      </c>
      <c r="K94" s="189">
        <v>0</v>
      </c>
      <c r="L94" s="189">
        <v>0</v>
      </c>
      <c r="M94" s="189">
        <v>0</v>
      </c>
      <c r="N94" s="189">
        <v>0</v>
      </c>
      <c r="O94" s="189">
        <f t="shared" si="1"/>
        <v>8454794.8900000006</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9637816.8099999987</v>
      </c>
      <c r="M101" s="189">
        <v>0</v>
      </c>
      <c r="N101" s="189">
        <v>0</v>
      </c>
      <c r="O101" s="264">
        <f t="shared" si="1"/>
        <v>9637816.8099999987</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9931500.1400000006</v>
      </c>
      <c r="K107" s="189">
        <v>0</v>
      </c>
      <c r="L107" s="189">
        <v>0</v>
      </c>
      <c r="M107" s="189">
        <v>0</v>
      </c>
      <c r="N107" s="189">
        <v>0</v>
      </c>
      <c r="O107" s="264">
        <f t="shared" si="1"/>
        <v>9931500.1400000006</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0</v>
      </c>
      <c r="K110" s="189">
        <v>0</v>
      </c>
      <c r="L110" s="189">
        <v>3805296.47</v>
      </c>
      <c r="M110" s="189">
        <v>0</v>
      </c>
      <c r="N110" s="189">
        <v>0</v>
      </c>
      <c r="O110" s="264">
        <f t="shared" si="1"/>
        <v>10245660.910000002</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183043236.65000001</v>
      </c>
      <c r="K114" s="189">
        <v>0</v>
      </c>
      <c r="L114" s="189">
        <v>1066311.24</v>
      </c>
      <c r="M114" s="189">
        <v>0</v>
      </c>
      <c r="N114" s="189">
        <v>0</v>
      </c>
      <c r="O114" s="189">
        <f t="shared" si="1"/>
        <v>184109547.89000002</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155766059.06999999</v>
      </c>
      <c r="K117" s="189">
        <v>0</v>
      </c>
      <c r="L117" s="189">
        <v>0</v>
      </c>
      <c r="M117" s="189">
        <v>0</v>
      </c>
      <c r="N117" s="189">
        <v>0</v>
      </c>
      <c r="O117" s="189">
        <f t="shared" si="1"/>
        <v>155766059.06999999</v>
      </c>
    </row>
    <row r="118" spans="1:15" x14ac:dyDescent="0.25">
      <c r="A118" s="221" t="s">
        <v>51</v>
      </c>
      <c r="B118" s="222" t="s">
        <v>19</v>
      </c>
      <c r="C118" s="186">
        <v>5501</v>
      </c>
      <c r="D118" s="187" t="s">
        <v>125</v>
      </c>
      <c r="E118" s="237">
        <v>92796.023166327213</v>
      </c>
      <c r="F118" s="189">
        <v>0</v>
      </c>
      <c r="G118" s="189">
        <v>0</v>
      </c>
      <c r="H118" s="189">
        <v>0</v>
      </c>
      <c r="I118" s="189">
        <v>0</v>
      </c>
      <c r="J118" s="189">
        <v>4075.01</v>
      </c>
      <c r="K118" s="189">
        <v>0</v>
      </c>
      <c r="L118" s="189">
        <v>0</v>
      </c>
      <c r="M118" s="189">
        <v>0</v>
      </c>
      <c r="N118" s="189">
        <v>0</v>
      </c>
      <c r="O118" s="189">
        <f t="shared" si="1"/>
        <v>4075.01</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330935924.52000004</v>
      </c>
      <c r="K122" s="189">
        <v>0</v>
      </c>
      <c r="L122" s="189">
        <v>217857.89</v>
      </c>
      <c r="M122" s="189">
        <v>0</v>
      </c>
      <c r="N122" s="189">
        <v>0</v>
      </c>
      <c r="O122" s="264">
        <f t="shared" si="1"/>
        <v>331153782.41000003</v>
      </c>
    </row>
    <row r="123" spans="1:15" x14ac:dyDescent="0.25">
      <c r="A123" s="255" t="s">
        <v>51</v>
      </c>
      <c r="B123" s="258" t="s">
        <v>19</v>
      </c>
      <c r="C123" s="256">
        <v>5585</v>
      </c>
      <c r="D123" s="259" t="s">
        <v>130</v>
      </c>
      <c r="E123" s="237">
        <v>73977216.927615196</v>
      </c>
      <c r="F123" s="189">
        <v>2863816.24</v>
      </c>
      <c r="G123" s="189">
        <v>0</v>
      </c>
      <c r="H123" s="189">
        <v>0</v>
      </c>
      <c r="I123" s="189">
        <v>0</v>
      </c>
      <c r="J123" s="189">
        <v>15139273.530000001</v>
      </c>
      <c r="K123" s="189">
        <v>0</v>
      </c>
      <c r="L123" s="189">
        <v>112805.58000000002</v>
      </c>
      <c r="M123" s="189">
        <v>0</v>
      </c>
      <c r="N123" s="189">
        <v>0</v>
      </c>
      <c r="O123" s="264">
        <f t="shared" si="1"/>
        <v>18115895.350000001</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738160006.30000007</v>
      </c>
      <c r="K125" s="189">
        <v>0</v>
      </c>
      <c r="L125" s="189">
        <v>0</v>
      </c>
      <c r="M125" s="189">
        <v>0</v>
      </c>
      <c r="N125" s="189">
        <v>0</v>
      </c>
      <c r="O125" s="264">
        <f t="shared" si="1"/>
        <v>738160006.30000007</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0</v>
      </c>
      <c r="K128" s="189">
        <v>0</v>
      </c>
      <c r="L128" s="189">
        <v>0</v>
      </c>
      <c r="M128" s="189">
        <v>0</v>
      </c>
      <c r="N128" s="189">
        <v>0</v>
      </c>
      <c r="O128" s="264">
        <f t="shared" si="1"/>
        <v>0</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15646.7</v>
      </c>
      <c r="K132" s="189">
        <v>0</v>
      </c>
      <c r="L132" s="189">
        <v>575316.9</v>
      </c>
      <c r="M132" s="189">
        <v>0</v>
      </c>
      <c r="N132" s="189">
        <v>0</v>
      </c>
      <c r="O132" s="189">
        <f t="shared" si="1"/>
        <v>1547501.8900000001</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2140810.67</v>
      </c>
      <c r="K137" s="189">
        <v>0</v>
      </c>
      <c r="L137" s="189">
        <v>0</v>
      </c>
      <c r="M137" s="189">
        <v>0</v>
      </c>
      <c r="N137" s="189">
        <v>0</v>
      </c>
      <c r="O137" s="189">
        <f t="shared" si="1"/>
        <v>3438998.46</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0</v>
      </c>
      <c r="M138" s="189">
        <v>0</v>
      </c>
      <c r="N138" s="189">
        <v>0</v>
      </c>
      <c r="O138" s="189">
        <f t="shared" si="1"/>
        <v>0</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10405269.609999999</v>
      </c>
      <c r="K141" s="189">
        <v>0</v>
      </c>
      <c r="L141" s="189">
        <v>0</v>
      </c>
      <c r="M141" s="189">
        <v>0</v>
      </c>
      <c r="N141" s="189">
        <v>0</v>
      </c>
      <c r="O141" s="264">
        <f t="shared" si="2"/>
        <v>10405269.609999999</v>
      </c>
    </row>
    <row r="142" spans="1:15" x14ac:dyDescent="0.25">
      <c r="A142" s="255" t="s">
        <v>51</v>
      </c>
      <c r="B142" s="258" t="s">
        <v>19</v>
      </c>
      <c r="C142" s="256">
        <v>5674</v>
      </c>
      <c r="D142" s="259" t="s">
        <v>149</v>
      </c>
      <c r="E142" s="237">
        <v>0</v>
      </c>
      <c r="F142" s="189">
        <v>0</v>
      </c>
      <c r="G142" s="189">
        <v>0</v>
      </c>
      <c r="H142" s="189">
        <v>0</v>
      </c>
      <c r="I142" s="189">
        <v>0</v>
      </c>
      <c r="J142" s="189">
        <v>68769.03</v>
      </c>
      <c r="K142" s="189">
        <v>0</v>
      </c>
      <c r="L142" s="189">
        <v>0</v>
      </c>
      <c r="M142" s="189">
        <v>0</v>
      </c>
      <c r="N142" s="189">
        <v>0</v>
      </c>
      <c r="O142" s="264">
        <f t="shared" si="2"/>
        <v>68769.03</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27507353.159999996</v>
      </c>
      <c r="K144" s="189">
        <v>0</v>
      </c>
      <c r="L144" s="189">
        <v>0</v>
      </c>
      <c r="M144" s="189">
        <v>0</v>
      </c>
      <c r="N144" s="189">
        <v>0</v>
      </c>
      <c r="O144" s="264">
        <f t="shared" si="2"/>
        <v>27507353.159999996</v>
      </c>
    </row>
    <row r="145" spans="1:15" x14ac:dyDescent="0.25">
      <c r="A145" s="255" t="s">
        <v>51</v>
      </c>
      <c r="B145" s="258" t="s">
        <v>19</v>
      </c>
      <c r="C145" s="256">
        <v>5690</v>
      </c>
      <c r="D145" s="259" t="s">
        <v>152</v>
      </c>
      <c r="E145" s="237">
        <v>97637.720687980036</v>
      </c>
      <c r="F145" s="189">
        <v>0</v>
      </c>
      <c r="G145" s="189">
        <v>0</v>
      </c>
      <c r="H145" s="189">
        <v>0</v>
      </c>
      <c r="I145" s="189">
        <v>0</v>
      </c>
      <c r="J145" s="189">
        <v>173043246.78999999</v>
      </c>
      <c r="K145" s="189">
        <v>0</v>
      </c>
      <c r="L145" s="189">
        <v>0</v>
      </c>
      <c r="M145" s="189">
        <v>0</v>
      </c>
      <c r="N145" s="189">
        <v>0</v>
      </c>
      <c r="O145" s="264">
        <f t="shared" si="2"/>
        <v>173043246.78999999</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1082074988.49</v>
      </c>
      <c r="K147" s="189">
        <v>0</v>
      </c>
      <c r="L147" s="189">
        <v>23882.28</v>
      </c>
      <c r="M147" s="189">
        <v>0</v>
      </c>
      <c r="N147" s="189">
        <v>0</v>
      </c>
      <c r="O147" s="264">
        <f t="shared" si="2"/>
        <v>1082219295.0899999</v>
      </c>
    </row>
    <row r="148" spans="1:15" x14ac:dyDescent="0.25">
      <c r="A148" s="255" t="s">
        <v>51</v>
      </c>
      <c r="B148" s="258" t="s">
        <v>19</v>
      </c>
      <c r="C148" s="256">
        <v>5756</v>
      </c>
      <c r="D148" s="259" t="s">
        <v>155</v>
      </c>
      <c r="E148" s="237">
        <v>137176328.04476544</v>
      </c>
      <c r="F148" s="189">
        <v>68468602.450000018</v>
      </c>
      <c r="G148" s="189">
        <v>0</v>
      </c>
      <c r="H148" s="189">
        <v>0</v>
      </c>
      <c r="I148" s="189">
        <v>0</v>
      </c>
      <c r="J148" s="189">
        <v>9937652.629999999</v>
      </c>
      <c r="K148" s="189">
        <v>0</v>
      </c>
      <c r="L148" s="189">
        <v>3032689.7800000003</v>
      </c>
      <c r="M148" s="189">
        <v>0</v>
      </c>
      <c r="N148" s="189">
        <v>0</v>
      </c>
      <c r="O148" s="264">
        <f t="shared" si="2"/>
        <v>81438944.860000014</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194148664.10000002</v>
      </c>
      <c r="K151" s="189">
        <v>0</v>
      </c>
      <c r="L151" s="189">
        <v>0</v>
      </c>
      <c r="M151" s="189">
        <v>0</v>
      </c>
      <c r="N151" s="189">
        <v>0</v>
      </c>
      <c r="O151" s="189">
        <f t="shared" si="2"/>
        <v>194148664.10000002</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0</v>
      </c>
      <c r="M152" s="189">
        <v>0</v>
      </c>
      <c r="N152" s="189">
        <v>0</v>
      </c>
      <c r="O152" s="189">
        <f t="shared" si="2"/>
        <v>0</v>
      </c>
    </row>
    <row r="153" spans="1:15" x14ac:dyDescent="0.25">
      <c r="A153" s="221" t="s">
        <v>51</v>
      </c>
      <c r="B153" s="222" t="s">
        <v>19</v>
      </c>
      <c r="C153" s="186">
        <v>5809</v>
      </c>
      <c r="D153" s="187" t="s">
        <v>160</v>
      </c>
      <c r="E153" s="237">
        <v>54456865.589519382</v>
      </c>
      <c r="F153" s="189">
        <v>0</v>
      </c>
      <c r="G153" s="189">
        <v>36959876.089999996</v>
      </c>
      <c r="H153" s="189">
        <v>0</v>
      </c>
      <c r="I153" s="189">
        <v>0</v>
      </c>
      <c r="J153" s="189">
        <v>0</v>
      </c>
      <c r="K153" s="189">
        <v>0</v>
      </c>
      <c r="L153" s="189">
        <v>0</v>
      </c>
      <c r="M153" s="189">
        <v>0</v>
      </c>
      <c r="N153" s="189">
        <v>0</v>
      </c>
      <c r="O153" s="189">
        <f t="shared" si="2"/>
        <v>36959876.089999996</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228333.81</v>
      </c>
      <c r="M154" s="189">
        <v>0</v>
      </c>
      <c r="N154" s="189">
        <v>0</v>
      </c>
      <c r="O154" s="189">
        <f t="shared" si="2"/>
        <v>228333.81</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0</v>
      </c>
      <c r="K157" s="189">
        <v>0</v>
      </c>
      <c r="L157" s="189">
        <v>0</v>
      </c>
      <c r="M157" s="189">
        <v>0</v>
      </c>
      <c r="N157" s="189">
        <v>0</v>
      </c>
      <c r="O157" s="189">
        <f t="shared" si="2"/>
        <v>0</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25908336.669999998</v>
      </c>
      <c r="K160" s="189">
        <v>0</v>
      </c>
      <c r="L160" s="189">
        <v>0</v>
      </c>
      <c r="M160" s="189">
        <v>0</v>
      </c>
      <c r="N160" s="189">
        <v>0</v>
      </c>
      <c r="O160" s="189">
        <f t="shared" si="2"/>
        <v>25908336.669999998</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20251424.659999996</v>
      </c>
      <c r="K163" s="189">
        <v>0</v>
      </c>
      <c r="L163" s="189">
        <v>0</v>
      </c>
      <c r="M163" s="189">
        <v>0</v>
      </c>
      <c r="N163" s="189">
        <v>0</v>
      </c>
      <c r="O163" s="264">
        <f t="shared" si="2"/>
        <v>20251424.659999996</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2478646.6700000004</v>
      </c>
      <c r="M164" s="189">
        <v>0</v>
      </c>
      <c r="N164" s="189">
        <v>0</v>
      </c>
      <c r="O164" s="264">
        <f t="shared" si="2"/>
        <v>8058808.0200000014</v>
      </c>
    </row>
    <row r="165" spans="1:15" x14ac:dyDescent="0.25">
      <c r="A165" s="255" t="s">
        <v>51</v>
      </c>
      <c r="B165" s="258" t="s">
        <v>19</v>
      </c>
      <c r="C165" s="256">
        <v>5890</v>
      </c>
      <c r="D165" s="259" t="s">
        <v>172</v>
      </c>
      <c r="E165" s="237">
        <v>0</v>
      </c>
      <c r="F165" s="189">
        <v>0</v>
      </c>
      <c r="G165" s="189">
        <v>0</v>
      </c>
      <c r="H165" s="189">
        <v>0</v>
      </c>
      <c r="I165" s="189">
        <v>0</v>
      </c>
      <c r="J165" s="189">
        <v>18277290.280000001</v>
      </c>
      <c r="K165" s="189">
        <v>0</v>
      </c>
      <c r="L165" s="189">
        <v>0</v>
      </c>
      <c r="M165" s="189">
        <v>0</v>
      </c>
      <c r="N165" s="189">
        <v>0</v>
      </c>
      <c r="O165" s="264">
        <f t="shared" si="2"/>
        <v>18277290.280000001</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647450412.00999999</v>
      </c>
      <c r="K167" s="189">
        <v>0</v>
      </c>
      <c r="L167" s="189">
        <v>0</v>
      </c>
      <c r="M167" s="189">
        <v>0</v>
      </c>
      <c r="N167" s="189">
        <v>0</v>
      </c>
      <c r="O167" s="264">
        <f t="shared" si="2"/>
        <v>647450412.00999999</v>
      </c>
    </row>
    <row r="168" spans="1:15" x14ac:dyDescent="0.25">
      <c r="A168" s="255" t="s">
        <v>51</v>
      </c>
      <c r="B168" s="258" t="s">
        <v>20</v>
      </c>
      <c r="C168" s="256">
        <v>8001</v>
      </c>
      <c r="D168" s="259" t="s">
        <v>175</v>
      </c>
      <c r="E168" s="237">
        <v>53089441.731715396</v>
      </c>
      <c r="F168" s="189">
        <v>0</v>
      </c>
      <c r="G168" s="189">
        <v>215158470.20999995</v>
      </c>
      <c r="H168" s="189">
        <v>0</v>
      </c>
      <c r="I168" s="189">
        <v>0</v>
      </c>
      <c r="J168" s="189">
        <v>0</v>
      </c>
      <c r="K168" s="189">
        <v>0</v>
      </c>
      <c r="L168" s="189">
        <v>1428418.54</v>
      </c>
      <c r="M168" s="189">
        <v>0</v>
      </c>
      <c r="N168" s="189">
        <v>0</v>
      </c>
      <c r="O168" s="264">
        <f t="shared" si="2"/>
        <v>216586888.74999994</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0</v>
      </c>
      <c r="M169" s="189">
        <v>0</v>
      </c>
      <c r="N169" s="189">
        <v>0</v>
      </c>
      <c r="O169" s="264">
        <f t="shared" si="2"/>
        <v>0</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1623919.68</v>
      </c>
      <c r="M173" s="189">
        <v>0</v>
      </c>
      <c r="N173" s="189">
        <v>0</v>
      </c>
      <c r="O173" s="189">
        <f t="shared" si="2"/>
        <v>1623919.68</v>
      </c>
    </row>
    <row r="174" spans="1:15" x14ac:dyDescent="0.25">
      <c r="A174" s="221" t="s">
        <v>51</v>
      </c>
      <c r="B174" s="222" t="s">
        <v>20</v>
      </c>
      <c r="C174" s="186">
        <v>8421</v>
      </c>
      <c r="D174" s="187" t="s">
        <v>181</v>
      </c>
      <c r="E174" s="237">
        <v>6304219.4923735093</v>
      </c>
      <c r="F174" s="189">
        <v>44576069.230000004</v>
      </c>
      <c r="G174" s="189">
        <v>0</v>
      </c>
      <c r="H174" s="189">
        <v>0</v>
      </c>
      <c r="I174" s="189">
        <v>0</v>
      </c>
      <c r="J174" s="189">
        <v>0</v>
      </c>
      <c r="K174" s="189">
        <v>0</v>
      </c>
      <c r="L174" s="189">
        <v>8600649.6099999994</v>
      </c>
      <c r="M174" s="189">
        <v>0</v>
      </c>
      <c r="N174" s="189">
        <v>0</v>
      </c>
      <c r="O174" s="189">
        <f t="shared" si="2"/>
        <v>53176718.840000004</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13907672.950000003</v>
      </c>
      <c r="G181" s="189">
        <v>0</v>
      </c>
      <c r="H181" s="189">
        <v>0</v>
      </c>
      <c r="I181" s="189">
        <v>0</v>
      </c>
      <c r="J181" s="189">
        <v>0</v>
      </c>
      <c r="K181" s="189">
        <v>0</v>
      </c>
      <c r="L181" s="189">
        <v>2444961.59</v>
      </c>
      <c r="M181" s="189">
        <v>0</v>
      </c>
      <c r="N181" s="189">
        <v>0</v>
      </c>
      <c r="O181" s="264">
        <f t="shared" si="2"/>
        <v>16352634.540000003</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14507083.879999997</v>
      </c>
      <c r="M182" s="189">
        <v>0</v>
      </c>
      <c r="N182" s="189">
        <v>0</v>
      </c>
      <c r="O182" s="264">
        <f t="shared" si="2"/>
        <v>14507083.879999997</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378828.58999999997</v>
      </c>
      <c r="M183" s="189">
        <v>0</v>
      </c>
      <c r="N183" s="189">
        <v>0</v>
      </c>
      <c r="O183" s="264">
        <f t="shared" si="2"/>
        <v>378828.58999999997</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1417626.11</v>
      </c>
      <c r="M184" s="189">
        <v>0</v>
      </c>
      <c r="N184" s="189">
        <v>0</v>
      </c>
      <c r="O184" s="264">
        <f t="shared" si="2"/>
        <v>1417626.11</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0</v>
      </c>
      <c r="M186" s="189">
        <v>0</v>
      </c>
      <c r="N186" s="189">
        <v>0</v>
      </c>
      <c r="O186" s="264">
        <f t="shared" si="2"/>
        <v>0</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1624713.5899999999</v>
      </c>
      <c r="M189" s="189">
        <v>0</v>
      </c>
      <c r="N189" s="189">
        <v>0</v>
      </c>
      <c r="O189" s="264">
        <f t="shared" si="2"/>
        <v>1624713.5899999999</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46377782.119999997</v>
      </c>
      <c r="M191" s="189">
        <v>0</v>
      </c>
      <c r="N191" s="189">
        <v>0</v>
      </c>
      <c r="O191" s="189">
        <f t="shared" si="2"/>
        <v>46377782.119999997</v>
      </c>
    </row>
    <row r="192" spans="1:15" x14ac:dyDescent="0.25">
      <c r="A192" s="221" t="s">
        <v>51</v>
      </c>
      <c r="B192" s="222" t="s">
        <v>21</v>
      </c>
      <c r="C192" s="186">
        <v>13001</v>
      </c>
      <c r="D192" s="187" t="s">
        <v>198</v>
      </c>
      <c r="E192" s="237">
        <v>314423832.74910027</v>
      </c>
      <c r="F192" s="189">
        <v>0</v>
      </c>
      <c r="G192" s="189">
        <v>93084689.780000016</v>
      </c>
      <c r="H192" s="189">
        <v>0</v>
      </c>
      <c r="I192" s="189">
        <v>0</v>
      </c>
      <c r="J192" s="189">
        <v>0</v>
      </c>
      <c r="K192" s="189">
        <v>218137537.99999997</v>
      </c>
      <c r="L192" s="189">
        <v>52389826.68999999</v>
      </c>
      <c r="M192" s="189">
        <v>0</v>
      </c>
      <c r="N192" s="189">
        <v>0</v>
      </c>
      <c r="O192" s="189">
        <f t="shared" si="2"/>
        <v>363612054.46999997</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6287042.2599999998</v>
      </c>
      <c r="K194" s="189">
        <v>0</v>
      </c>
      <c r="L194" s="189">
        <v>0</v>
      </c>
      <c r="M194" s="189">
        <v>0</v>
      </c>
      <c r="N194" s="189">
        <v>0</v>
      </c>
      <c r="O194" s="189">
        <f t="shared" si="2"/>
        <v>6287042.2599999998</v>
      </c>
    </row>
    <row r="195" spans="1:15" x14ac:dyDescent="0.25">
      <c r="A195" s="221" t="s">
        <v>51</v>
      </c>
      <c r="B195" s="222" t="s">
        <v>21</v>
      </c>
      <c r="C195" s="186">
        <v>13042</v>
      </c>
      <c r="D195" s="187" t="s">
        <v>201</v>
      </c>
      <c r="E195" s="237">
        <v>370240705.36273837</v>
      </c>
      <c r="F195" s="189">
        <v>0</v>
      </c>
      <c r="G195" s="189">
        <v>0</v>
      </c>
      <c r="H195" s="189">
        <v>0</v>
      </c>
      <c r="I195" s="189">
        <v>0</v>
      </c>
      <c r="J195" s="189">
        <v>149128495.38999999</v>
      </c>
      <c r="K195" s="189">
        <v>0</v>
      </c>
      <c r="L195" s="189">
        <v>0</v>
      </c>
      <c r="M195" s="189">
        <v>0</v>
      </c>
      <c r="N195" s="189">
        <v>0</v>
      </c>
      <c r="O195" s="189">
        <f t="shared" si="2"/>
        <v>149128495.38999999</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2885154.98</v>
      </c>
      <c r="M197" s="189">
        <v>0</v>
      </c>
      <c r="N197" s="189">
        <v>0</v>
      </c>
      <c r="O197" s="189">
        <f t="shared" si="2"/>
        <v>2885154.98</v>
      </c>
    </row>
    <row r="198" spans="1:15" x14ac:dyDescent="0.25">
      <c r="A198" s="221" t="s">
        <v>51</v>
      </c>
      <c r="B198" s="222" t="s">
        <v>21</v>
      </c>
      <c r="C198" s="186">
        <v>13074</v>
      </c>
      <c r="D198" s="187" t="s">
        <v>204</v>
      </c>
      <c r="E198" s="237">
        <v>174096940.50522512</v>
      </c>
      <c r="F198" s="189">
        <v>0</v>
      </c>
      <c r="G198" s="189">
        <v>0</v>
      </c>
      <c r="H198" s="189">
        <v>0</v>
      </c>
      <c r="I198" s="189">
        <v>0</v>
      </c>
      <c r="J198" s="189">
        <v>11524944.109999999</v>
      </c>
      <c r="K198" s="189">
        <v>0</v>
      </c>
      <c r="L198" s="189">
        <v>0</v>
      </c>
      <c r="M198" s="189">
        <v>0</v>
      </c>
      <c r="N198" s="189">
        <v>0</v>
      </c>
      <c r="O198" s="189">
        <f t="shared" si="2"/>
        <v>11524944.109999999</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5179134</v>
      </c>
      <c r="M200" s="189">
        <v>0</v>
      </c>
      <c r="N200" s="189">
        <v>0</v>
      </c>
      <c r="O200" s="189">
        <f t="shared" si="2"/>
        <v>5179134</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0</v>
      </c>
      <c r="M205" s="189">
        <v>0</v>
      </c>
      <c r="N205" s="189">
        <v>0</v>
      </c>
      <c r="O205" s="264">
        <f t="shared" si="3"/>
        <v>0</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3662587.4</v>
      </c>
      <c r="K207" s="189">
        <v>0</v>
      </c>
      <c r="L207" s="189">
        <v>0</v>
      </c>
      <c r="M207" s="189">
        <v>0</v>
      </c>
      <c r="N207" s="189">
        <v>0</v>
      </c>
      <c r="O207" s="264">
        <f t="shared" si="3"/>
        <v>3662587.4</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4663146.8499999987</v>
      </c>
      <c r="M209" s="189">
        <v>0</v>
      </c>
      <c r="N209" s="189">
        <v>0</v>
      </c>
      <c r="O209" s="264">
        <f t="shared" si="3"/>
        <v>4663146.8499999987</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954933.08</v>
      </c>
      <c r="M211" s="189">
        <v>0</v>
      </c>
      <c r="N211" s="189">
        <v>0</v>
      </c>
      <c r="O211" s="189">
        <f t="shared" si="3"/>
        <v>954933.08</v>
      </c>
    </row>
    <row r="212" spans="1:15" x14ac:dyDescent="0.25">
      <c r="A212" s="221" t="s">
        <v>51</v>
      </c>
      <c r="B212" s="222" t="s">
        <v>21</v>
      </c>
      <c r="C212" s="186">
        <v>13458</v>
      </c>
      <c r="D212" s="187" t="s">
        <v>217</v>
      </c>
      <c r="E212" s="237">
        <v>107776329.52762225</v>
      </c>
      <c r="F212" s="189">
        <v>0</v>
      </c>
      <c r="G212" s="189">
        <v>0</v>
      </c>
      <c r="H212" s="189">
        <v>0</v>
      </c>
      <c r="I212" s="189">
        <v>0</v>
      </c>
      <c r="J212" s="189">
        <v>135355778.97</v>
      </c>
      <c r="K212" s="189">
        <v>0</v>
      </c>
      <c r="L212" s="189">
        <v>0</v>
      </c>
      <c r="M212" s="189">
        <v>0</v>
      </c>
      <c r="N212" s="189">
        <v>0</v>
      </c>
      <c r="O212" s="189">
        <f t="shared" si="3"/>
        <v>135355778.97</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10306828.09</v>
      </c>
      <c r="K214" s="189">
        <v>0</v>
      </c>
      <c r="L214" s="189">
        <v>0</v>
      </c>
      <c r="M214" s="189">
        <v>0</v>
      </c>
      <c r="N214" s="189">
        <v>0</v>
      </c>
      <c r="O214" s="189">
        <f t="shared" si="3"/>
        <v>10306828.09</v>
      </c>
    </row>
    <row r="215" spans="1:15" x14ac:dyDescent="0.25">
      <c r="A215" s="221" t="s">
        <v>51</v>
      </c>
      <c r="B215" s="222" t="s">
        <v>21</v>
      </c>
      <c r="C215" s="186">
        <v>13490</v>
      </c>
      <c r="D215" s="191" t="s">
        <v>220</v>
      </c>
      <c r="E215" s="237">
        <v>480522048.73063082</v>
      </c>
      <c r="F215" s="189">
        <v>0</v>
      </c>
      <c r="G215" s="189">
        <v>0</v>
      </c>
      <c r="H215" s="189">
        <v>0</v>
      </c>
      <c r="I215" s="189">
        <v>0</v>
      </c>
      <c r="J215" s="189">
        <v>436415693.48000002</v>
      </c>
      <c r="K215" s="189">
        <v>0</v>
      </c>
      <c r="L215" s="189">
        <v>0</v>
      </c>
      <c r="M215" s="189">
        <v>0</v>
      </c>
      <c r="N215" s="189">
        <v>0</v>
      </c>
      <c r="O215" s="189">
        <f t="shared" si="3"/>
        <v>436415693.48000002</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0</v>
      </c>
      <c r="K223" s="189">
        <v>0</v>
      </c>
      <c r="L223" s="189">
        <v>0</v>
      </c>
      <c r="M223" s="189">
        <v>0</v>
      </c>
      <c r="N223" s="189">
        <v>0</v>
      </c>
      <c r="O223" s="264">
        <f t="shared" si="3"/>
        <v>0</v>
      </c>
    </row>
    <row r="224" spans="1:15" x14ac:dyDescent="0.25">
      <c r="A224" s="255" t="s">
        <v>51</v>
      </c>
      <c r="B224" s="258" t="s">
        <v>21</v>
      </c>
      <c r="C224" s="256">
        <v>13657</v>
      </c>
      <c r="D224" s="259" t="s">
        <v>229</v>
      </c>
      <c r="E224" s="237">
        <v>512088.99199615815</v>
      </c>
      <c r="F224" s="189">
        <v>3461860.9499999997</v>
      </c>
      <c r="G224" s="189">
        <v>0</v>
      </c>
      <c r="H224" s="189">
        <v>0</v>
      </c>
      <c r="I224" s="189">
        <v>0</v>
      </c>
      <c r="J224" s="189">
        <v>0</v>
      </c>
      <c r="K224" s="189">
        <v>0</v>
      </c>
      <c r="L224" s="189">
        <v>0</v>
      </c>
      <c r="M224" s="189">
        <v>0</v>
      </c>
      <c r="N224" s="189">
        <v>0</v>
      </c>
      <c r="O224" s="264">
        <f t="shared" si="3"/>
        <v>3461860.9499999997</v>
      </c>
    </row>
    <row r="225" spans="1:15" x14ac:dyDescent="0.25">
      <c r="A225" s="255" t="s">
        <v>51</v>
      </c>
      <c r="B225" s="258" t="s">
        <v>21</v>
      </c>
      <c r="C225" s="256">
        <v>13667</v>
      </c>
      <c r="D225" s="259" t="s">
        <v>230</v>
      </c>
      <c r="E225" s="237">
        <v>186924020.31655681</v>
      </c>
      <c r="F225" s="189">
        <v>0</v>
      </c>
      <c r="G225" s="189">
        <v>0</v>
      </c>
      <c r="H225" s="189">
        <v>0</v>
      </c>
      <c r="I225" s="189">
        <v>0</v>
      </c>
      <c r="J225" s="189">
        <v>245342443.44</v>
      </c>
      <c r="K225" s="189">
        <v>0</v>
      </c>
      <c r="L225" s="189">
        <v>88219.200000000012</v>
      </c>
      <c r="M225" s="189">
        <v>0</v>
      </c>
      <c r="N225" s="189">
        <v>0</v>
      </c>
      <c r="O225" s="264">
        <f t="shared" si="3"/>
        <v>245430662.63999999</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0</v>
      </c>
      <c r="M227" s="189">
        <v>0</v>
      </c>
      <c r="N227" s="189">
        <v>0</v>
      </c>
      <c r="O227" s="264">
        <f t="shared" si="3"/>
        <v>0</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8764.51</v>
      </c>
      <c r="M228" s="189">
        <v>0</v>
      </c>
      <c r="N228" s="189">
        <v>0</v>
      </c>
      <c r="O228" s="264">
        <f t="shared" si="3"/>
        <v>8764.51</v>
      </c>
    </row>
    <row r="229" spans="1:15" x14ac:dyDescent="0.25">
      <c r="A229" s="255" t="s">
        <v>51</v>
      </c>
      <c r="B229" s="258" t="s">
        <v>21</v>
      </c>
      <c r="C229" s="256">
        <v>13688</v>
      </c>
      <c r="D229" s="259" t="s">
        <v>234</v>
      </c>
      <c r="E229" s="237">
        <v>3781859.064576122</v>
      </c>
      <c r="F229" s="189">
        <v>0</v>
      </c>
      <c r="G229" s="189">
        <v>0</v>
      </c>
      <c r="H229" s="189">
        <v>0</v>
      </c>
      <c r="I229" s="189">
        <v>0</v>
      </c>
      <c r="J229" s="189">
        <v>36615642.990000002</v>
      </c>
      <c r="K229" s="189">
        <v>0</v>
      </c>
      <c r="L229" s="189">
        <v>0</v>
      </c>
      <c r="M229" s="189">
        <v>0</v>
      </c>
      <c r="N229" s="189">
        <v>0</v>
      </c>
      <c r="O229" s="264">
        <f t="shared" si="3"/>
        <v>36615642.990000002</v>
      </c>
    </row>
    <row r="230" spans="1:15" x14ac:dyDescent="0.25">
      <c r="A230" s="255" t="s">
        <v>51</v>
      </c>
      <c r="B230" s="258" t="s">
        <v>21</v>
      </c>
      <c r="C230" s="256">
        <v>13744</v>
      </c>
      <c r="D230" s="259" t="s">
        <v>235</v>
      </c>
      <c r="E230" s="237">
        <v>1104300308.8342943</v>
      </c>
      <c r="F230" s="189">
        <v>0</v>
      </c>
      <c r="G230" s="189">
        <v>0</v>
      </c>
      <c r="H230" s="189">
        <v>0</v>
      </c>
      <c r="I230" s="189">
        <v>0</v>
      </c>
      <c r="J230" s="189">
        <v>390288791.60000002</v>
      </c>
      <c r="K230" s="189">
        <v>0</v>
      </c>
      <c r="L230" s="189">
        <v>0</v>
      </c>
      <c r="M230" s="189">
        <v>0</v>
      </c>
      <c r="N230" s="189">
        <v>0</v>
      </c>
      <c r="O230" s="264">
        <f t="shared" si="3"/>
        <v>390288791.60000002</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185340526.34</v>
      </c>
      <c r="K233" s="189">
        <v>0</v>
      </c>
      <c r="L233" s="189">
        <v>0</v>
      </c>
      <c r="M233" s="189">
        <v>0</v>
      </c>
      <c r="N233" s="189">
        <v>0</v>
      </c>
      <c r="O233" s="189">
        <f t="shared" si="3"/>
        <v>185340526.34</v>
      </c>
    </row>
    <row r="234" spans="1:15" x14ac:dyDescent="0.25">
      <c r="A234" s="221" t="s">
        <v>51</v>
      </c>
      <c r="B234" s="222" t="s">
        <v>21</v>
      </c>
      <c r="C234" s="186">
        <v>13836</v>
      </c>
      <c r="D234" s="187" t="s">
        <v>239</v>
      </c>
      <c r="E234" s="237">
        <v>80489958.809691161</v>
      </c>
      <c r="F234" s="189">
        <v>138461850.97999996</v>
      </c>
      <c r="G234" s="189">
        <v>0</v>
      </c>
      <c r="H234" s="189">
        <v>0</v>
      </c>
      <c r="I234" s="189">
        <v>0</v>
      </c>
      <c r="J234" s="189">
        <v>0</v>
      </c>
      <c r="K234" s="189">
        <v>0</v>
      </c>
      <c r="L234" s="189">
        <v>5373620.0499999989</v>
      </c>
      <c r="M234" s="189">
        <v>0</v>
      </c>
      <c r="N234" s="189">
        <v>0</v>
      </c>
      <c r="O234" s="189">
        <f t="shared" si="3"/>
        <v>143835471.02999997</v>
      </c>
    </row>
    <row r="235" spans="1:15" x14ac:dyDescent="0.25">
      <c r="A235" s="221" t="s">
        <v>51</v>
      </c>
      <c r="B235" s="222" t="s">
        <v>21</v>
      </c>
      <c r="C235" s="186">
        <v>13838</v>
      </c>
      <c r="D235" s="187" t="s">
        <v>240</v>
      </c>
      <c r="E235" s="237">
        <v>877801.58102956065</v>
      </c>
      <c r="F235" s="189">
        <v>812287.75000000012</v>
      </c>
      <c r="G235" s="189">
        <v>0</v>
      </c>
      <c r="H235" s="189">
        <v>0</v>
      </c>
      <c r="I235" s="189">
        <v>0</v>
      </c>
      <c r="J235" s="189">
        <v>0</v>
      </c>
      <c r="K235" s="189">
        <v>0</v>
      </c>
      <c r="L235" s="189">
        <v>375149.86</v>
      </c>
      <c r="M235" s="189">
        <v>0</v>
      </c>
      <c r="N235" s="189">
        <v>0</v>
      </c>
      <c r="O235" s="189">
        <f t="shared" si="3"/>
        <v>1187437.6100000001</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50275016.670000002</v>
      </c>
      <c r="H238" s="189">
        <v>0</v>
      </c>
      <c r="I238" s="189">
        <v>0</v>
      </c>
      <c r="J238" s="189">
        <v>0</v>
      </c>
      <c r="K238" s="189">
        <v>0</v>
      </c>
      <c r="L238" s="189">
        <v>1817536.5400000005</v>
      </c>
      <c r="M238" s="189">
        <v>0</v>
      </c>
      <c r="N238" s="189">
        <v>0</v>
      </c>
      <c r="O238" s="189">
        <f t="shared" si="3"/>
        <v>52092553.210000001</v>
      </c>
    </row>
    <row r="239" spans="1:15" x14ac:dyDescent="0.25">
      <c r="A239" s="221" t="s">
        <v>51</v>
      </c>
      <c r="B239" s="222" t="s">
        <v>22</v>
      </c>
      <c r="C239" s="186">
        <v>15022</v>
      </c>
      <c r="D239" s="187" t="s">
        <v>244</v>
      </c>
      <c r="E239" s="237">
        <v>56119099.423181079</v>
      </c>
      <c r="F239" s="189">
        <v>0</v>
      </c>
      <c r="G239" s="189">
        <v>0</v>
      </c>
      <c r="H239" s="189">
        <v>32625701.940000001</v>
      </c>
      <c r="I239" s="189">
        <v>0</v>
      </c>
      <c r="J239" s="189">
        <v>0</v>
      </c>
      <c r="K239" s="189">
        <v>0</v>
      </c>
      <c r="L239" s="189">
        <v>0</v>
      </c>
      <c r="M239" s="189">
        <v>0</v>
      </c>
      <c r="N239" s="189">
        <v>0</v>
      </c>
      <c r="O239" s="189">
        <f t="shared" si="3"/>
        <v>32625701.940000001</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2267447.7200000002</v>
      </c>
      <c r="M241" s="189">
        <v>0</v>
      </c>
      <c r="N241" s="189">
        <v>0</v>
      </c>
      <c r="O241" s="264">
        <f t="shared" si="3"/>
        <v>2267447.7200000002</v>
      </c>
    </row>
    <row r="242" spans="1:15" x14ac:dyDescent="0.25">
      <c r="A242" s="255" t="s">
        <v>51</v>
      </c>
      <c r="B242" s="258" t="s">
        <v>22</v>
      </c>
      <c r="C242" s="256">
        <v>15087</v>
      </c>
      <c r="D242" s="259" t="s">
        <v>247</v>
      </c>
      <c r="E242" s="237">
        <v>42409.872740752704</v>
      </c>
      <c r="F242" s="189">
        <v>0</v>
      </c>
      <c r="G242" s="189">
        <v>0</v>
      </c>
      <c r="H242" s="189">
        <v>0</v>
      </c>
      <c r="I242" s="189">
        <v>0</v>
      </c>
      <c r="J242" s="189">
        <v>0</v>
      </c>
      <c r="K242" s="189">
        <v>0</v>
      </c>
      <c r="L242" s="189">
        <v>19858.43</v>
      </c>
      <c r="M242" s="189">
        <v>0</v>
      </c>
      <c r="N242" s="189">
        <v>0</v>
      </c>
      <c r="O242" s="264">
        <f t="shared" si="3"/>
        <v>19858.43</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211031.02000000002</v>
      </c>
      <c r="M243" s="189">
        <v>0</v>
      </c>
      <c r="N243" s="189">
        <v>0</v>
      </c>
      <c r="O243" s="264">
        <f t="shared" si="3"/>
        <v>211031.02000000002</v>
      </c>
    </row>
    <row r="244" spans="1:15" x14ac:dyDescent="0.25">
      <c r="A244" s="255" t="s">
        <v>51</v>
      </c>
      <c r="B244" s="258" t="s">
        <v>22</v>
      </c>
      <c r="C244" s="256">
        <v>15092</v>
      </c>
      <c r="D244" s="259" t="s">
        <v>249</v>
      </c>
      <c r="E244" s="237">
        <v>9017722.3893108219</v>
      </c>
      <c r="F244" s="189">
        <v>1817909.18</v>
      </c>
      <c r="G244" s="189">
        <v>11106854.880000001</v>
      </c>
      <c r="H244" s="189">
        <v>0</v>
      </c>
      <c r="I244" s="189">
        <v>0</v>
      </c>
      <c r="J244" s="189">
        <v>0</v>
      </c>
      <c r="K244" s="189">
        <v>0</v>
      </c>
      <c r="L244" s="189">
        <v>0</v>
      </c>
      <c r="M244" s="189">
        <v>0</v>
      </c>
      <c r="N244" s="189">
        <v>0</v>
      </c>
      <c r="O244" s="264">
        <f t="shared" si="3"/>
        <v>12924764.060000001</v>
      </c>
    </row>
    <row r="245" spans="1:15" x14ac:dyDescent="0.25">
      <c r="A245" s="255" t="s">
        <v>51</v>
      </c>
      <c r="B245" s="258" t="s">
        <v>22</v>
      </c>
      <c r="C245" s="256">
        <v>15097</v>
      </c>
      <c r="D245" s="259" t="s">
        <v>250</v>
      </c>
      <c r="E245" s="237">
        <v>5077158.1016082615</v>
      </c>
      <c r="F245" s="189">
        <v>0</v>
      </c>
      <c r="G245" s="189">
        <v>7843147.4700000007</v>
      </c>
      <c r="H245" s="189">
        <v>0</v>
      </c>
      <c r="I245" s="189">
        <v>0</v>
      </c>
      <c r="J245" s="189">
        <v>0</v>
      </c>
      <c r="K245" s="189">
        <v>0</v>
      </c>
      <c r="L245" s="189">
        <v>0</v>
      </c>
      <c r="M245" s="189">
        <v>0</v>
      </c>
      <c r="N245" s="189">
        <v>0</v>
      </c>
      <c r="O245" s="264">
        <f t="shared" si="3"/>
        <v>7843147.4700000007</v>
      </c>
    </row>
    <row r="246" spans="1:15" x14ac:dyDescent="0.25">
      <c r="A246" s="255" t="s">
        <v>51</v>
      </c>
      <c r="B246" s="258" t="s">
        <v>22</v>
      </c>
      <c r="C246" s="256">
        <v>15104</v>
      </c>
      <c r="D246" s="259" t="s">
        <v>22</v>
      </c>
      <c r="E246" s="237">
        <v>230156.62336210982</v>
      </c>
      <c r="F246" s="189">
        <v>0</v>
      </c>
      <c r="G246" s="189">
        <v>657.93</v>
      </c>
      <c r="H246" s="189">
        <v>0</v>
      </c>
      <c r="I246" s="189">
        <v>0</v>
      </c>
      <c r="J246" s="189">
        <v>0</v>
      </c>
      <c r="K246" s="189">
        <v>0</v>
      </c>
      <c r="L246" s="189">
        <v>20167.189999999999</v>
      </c>
      <c r="M246" s="189">
        <v>0</v>
      </c>
      <c r="N246" s="189">
        <v>0</v>
      </c>
      <c r="O246" s="264">
        <f t="shared" si="3"/>
        <v>20825.12</v>
      </c>
    </row>
    <row r="247" spans="1:15" x14ac:dyDescent="0.25">
      <c r="A247" s="255" t="s">
        <v>51</v>
      </c>
      <c r="B247" s="258" t="s">
        <v>22</v>
      </c>
      <c r="C247" s="256">
        <v>15106</v>
      </c>
      <c r="D247" s="259" t="s">
        <v>74</v>
      </c>
      <c r="E247" s="237">
        <v>56139077.262207493</v>
      </c>
      <c r="F247" s="189">
        <v>0</v>
      </c>
      <c r="G247" s="189">
        <v>3031.88</v>
      </c>
      <c r="H247" s="189">
        <v>32625701.940000001</v>
      </c>
      <c r="I247" s="189">
        <v>0</v>
      </c>
      <c r="J247" s="189">
        <v>0</v>
      </c>
      <c r="K247" s="189">
        <v>0</v>
      </c>
      <c r="L247" s="189">
        <v>0</v>
      </c>
      <c r="M247" s="189">
        <v>0</v>
      </c>
      <c r="N247" s="189">
        <v>0</v>
      </c>
      <c r="O247" s="264">
        <f t="shared" si="3"/>
        <v>32628733.82</v>
      </c>
    </row>
    <row r="248" spans="1:15" x14ac:dyDescent="0.25">
      <c r="A248" s="255" t="s">
        <v>51</v>
      </c>
      <c r="B248" s="258" t="s">
        <v>22</v>
      </c>
      <c r="C248" s="256">
        <v>15109</v>
      </c>
      <c r="D248" s="259" t="s">
        <v>251</v>
      </c>
      <c r="E248" s="237">
        <v>56119099.441701025</v>
      </c>
      <c r="F248" s="189">
        <v>0</v>
      </c>
      <c r="G248" s="189">
        <v>0</v>
      </c>
      <c r="H248" s="189">
        <v>32625701.950000003</v>
      </c>
      <c r="I248" s="189">
        <v>0</v>
      </c>
      <c r="J248" s="189">
        <v>0</v>
      </c>
      <c r="K248" s="189">
        <v>0</v>
      </c>
      <c r="L248" s="189">
        <v>0</v>
      </c>
      <c r="M248" s="189">
        <v>0</v>
      </c>
      <c r="N248" s="189">
        <v>0</v>
      </c>
      <c r="O248" s="264">
        <f t="shared" si="3"/>
        <v>32625701.950000003</v>
      </c>
    </row>
    <row r="249" spans="1:15" x14ac:dyDescent="0.25">
      <c r="A249" s="255" t="s">
        <v>51</v>
      </c>
      <c r="B249" s="258" t="s">
        <v>22</v>
      </c>
      <c r="C249" s="256">
        <v>15114</v>
      </c>
      <c r="D249" s="259" t="s">
        <v>252</v>
      </c>
      <c r="E249" s="237">
        <v>1552704.1231434334</v>
      </c>
      <c r="F249" s="189">
        <v>873926.59</v>
      </c>
      <c r="G249" s="189">
        <v>0</v>
      </c>
      <c r="H249" s="189">
        <v>0</v>
      </c>
      <c r="I249" s="189">
        <v>0</v>
      </c>
      <c r="J249" s="189">
        <v>0</v>
      </c>
      <c r="K249" s="189">
        <v>0</v>
      </c>
      <c r="L249" s="189">
        <v>0</v>
      </c>
      <c r="M249" s="189">
        <v>0</v>
      </c>
      <c r="N249" s="189">
        <v>0</v>
      </c>
      <c r="O249" s="264">
        <f t="shared" si="3"/>
        <v>873926.59</v>
      </c>
    </row>
    <row r="250" spans="1:15" x14ac:dyDescent="0.25">
      <c r="A250" s="255" t="s">
        <v>51</v>
      </c>
      <c r="B250" s="258" t="s">
        <v>22</v>
      </c>
      <c r="C250" s="256">
        <v>15131</v>
      </c>
      <c r="D250" s="259" t="s">
        <v>23</v>
      </c>
      <c r="E250" s="237">
        <v>38011102.553441525</v>
      </c>
      <c r="F250" s="189">
        <v>0</v>
      </c>
      <c r="G250" s="189">
        <v>0</v>
      </c>
      <c r="H250" s="189">
        <v>21750467.919999998</v>
      </c>
      <c r="I250" s="189">
        <v>0</v>
      </c>
      <c r="J250" s="189">
        <v>0</v>
      </c>
      <c r="K250" s="189">
        <v>0</v>
      </c>
      <c r="L250" s="189">
        <v>0</v>
      </c>
      <c r="M250" s="189">
        <v>0</v>
      </c>
      <c r="N250" s="189">
        <v>0</v>
      </c>
      <c r="O250" s="264">
        <f t="shared" si="3"/>
        <v>21750467.919999998</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32625701.93</v>
      </c>
      <c r="I254" s="189">
        <v>0</v>
      </c>
      <c r="J254" s="189">
        <v>0</v>
      </c>
      <c r="K254" s="189">
        <v>0</v>
      </c>
      <c r="L254" s="189">
        <v>0</v>
      </c>
      <c r="M254" s="189">
        <v>0</v>
      </c>
      <c r="N254" s="189">
        <v>0</v>
      </c>
      <c r="O254" s="189">
        <f t="shared" si="3"/>
        <v>32670730.149999999</v>
      </c>
    </row>
    <row r="255" spans="1:15" x14ac:dyDescent="0.25">
      <c r="A255" s="221" t="s">
        <v>51</v>
      </c>
      <c r="B255" s="222" t="s">
        <v>22</v>
      </c>
      <c r="C255" s="186">
        <v>15180</v>
      </c>
      <c r="D255" s="187" t="s">
        <v>257</v>
      </c>
      <c r="E255" s="237">
        <v>0</v>
      </c>
      <c r="F255" s="189">
        <v>0</v>
      </c>
      <c r="G255" s="189">
        <v>5891871.1799999997</v>
      </c>
      <c r="H255" s="189">
        <v>0</v>
      </c>
      <c r="I255" s="189">
        <v>0</v>
      </c>
      <c r="J255" s="189">
        <v>0</v>
      </c>
      <c r="K255" s="189">
        <v>0</v>
      </c>
      <c r="L255" s="189">
        <v>0</v>
      </c>
      <c r="M255" s="189">
        <v>0</v>
      </c>
      <c r="N255" s="189">
        <v>0</v>
      </c>
      <c r="O255" s="189">
        <f t="shared" si="3"/>
        <v>5891871.1799999997</v>
      </c>
    </row>
    <row r="256" spans="1:15" x14ac:dyDescent="0.25">
      <c r="A256" s="221" t="s">
        <v>51</v>
      </c>
      <c r="B256" s="222" t="s">
        <v>22</v>
      </c>
      <c r="C256" s="186">
        <v>15183</v>
      </c>
      <c r="D256" s="187" t="s">
        <v>258</v>
      </c>
      <c r="E256" s="237">
        <v>7506956.7604425745</v>
      </c>
      <c r="F256" s="189">
        <v>0</v>
      </c>
      <c r="G256" s="189">
        <v>4045189.65</v>
      </c>
      <c r="H256" s="189">
        <v>0</v>
      </c>
      <c r="I256" s="189">
        <v>0</v>
      </c>
      <c r="J256" s="189">
        <v>0</v>
      </c>
      <c r="K256" s="189">
        <v>0</v>
      </c>
      <c r="L256" s="189">
        <v>0</v>
      </c>
      <c r="M256" s="189">
        <v>0</v>
      </c>
      <c r="N256" s="189">
        <v>0</v>
      </c>
      <c r="O256" s="189">
        <f t="shared" si="3"/>
        <v>4045189.65</v>
      </c>
    </row>
    <row r="257" spans="1:15" x14ac:dyDescent="0.25">
      <c r="A257" s="221" t="s">
        <v>51</v>
      </c>
      <c r="B257" s="222" t="s">
        <v>22</v>
      </c>
      <c r="C257" s="186">
        <v>15185</v>
      </c>
      <c r="D257" s="187" t="s">
        <v>259</v>
      </c>
      <c r="E257" s="237">
        <v>314667.94926953514</v>
      </c>
      <c r="F257" s="189">
        <v>194330.3</v>
      </c>
      <c r="G257" s="189">
        <v>0</v>
      </c>
      <c r="H257" s="189">
        <v>0</v>
      </c>
      <c r="I257" s="189">
        <v>0</v>
      </c>
      <c r="J257" s="189">
        <v>0</v>
      </c>
      <c r="K257" s="189">
        <v>0</v>
      </c>
      <c r="L257" s="189">
        <v>0</v>
      </c>
      <c r="M257" s="189">
        <v>0</v>
      </c>
      <c r="N257" s="189">
        <v>0</v>
      </c>
      <c r="O257" s="189">
        <f t="shared" si="3"/>
        <v>194330.3</v>
      </c>
    </row>
    <row r="258" spans="1:15" x14ac:dyDescent="0.25">
      <c r="A258" s="221" t="s">
        <v>51</v>
      </c>
      <c r="B258" s="222" t="s">
        <v>22</v>
      </c>
      <c r="C258" s="186">
        <v>15187</v>
      </c>
      <c r="D258" s="187" t="s">
        <v>260</v>
      </c>
      <c r="E258" s="237">
        <v>3823799.7675981205</v>
      </c>
      <c r="F258" s="189">
        <v>0</v>
      </c>
      <c r="G258" s="189">
        <v>24369541.859999999</v>
      </c>
      <c r="H258" s="189">
        <v>0</v>
      </c>
      <c r="I258" s="189">
        <v>0</v>
      </c>
      <c r="J258" s="189">
        <v>0</v>
      </c>
      <c r="K258" s="189">
        <v>0</v>
      </c>
      <c r="L258" s="189">
        <v>190802.92999999996</v>
      </c>
      <c r="M258" s="189">
        <v>0</v>
      </c>
      <c r="N258" s="189">
        <v>0</v>
      </c>
      <c r="O258" s="189">
        <f t="shared" si="3"/>
        <v>24560344.789999999</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0</v>
      </c>
      <c r="M259" s="189">
        <v>0</v>
      </c>
      <c r="N259" s="189">
        <v>0</v>
      </c>
      <c r="O259" s="189">
        <f t="shared" si="3"/>
        <v>0</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1171869.6800000002</v>
      </c>
      <c r="M260" s="189">
        <v>0</v>
      </c>
      <c r="N260" s="189">
        <v>0</v>
      </c>
      <c r="O260" s="189">
        <f t="shared" si="3"/>
        <v>1171869.6800000002</v>
      </c>
    </row>
    <row r="261" spans="1:15" x14ac:dyDescent="0.25">
      <c r="A261" s="255" t="s">
        <v>51</v>
      </c>
      <c r="B261" s="258" t="s">
        <v>22</v>
      </c>
      <c r="C261" s="256">
        <v>15212</v>
      </c>
      <c r="D261" s="259" t="s">
        <v>263</v>
      </c>
      <c r="E261" s="237">
        <v>56119099.36144793</v>
      </c>
      <c r="F261" s="189">
        <v>0</v>
      </c>
      <c r="G261" s="189">
        <v>0</v>
      </c>
      <c r="H261" s="189">
        <v>32625701.940000001</v>
      </c>
      <c r="I261" s="189">
        <v>0</v>
      </c>
      <c r="J261" s="189">
        <v>0</v>
      </c>
      <c r="K261" s="189">
        <v>0</v>
      </c>
      <c r="L261" s="189">
        <v>0</v>
      </c>
      <c r="M261" s="189">
        <v>0</v>
      </c>
      <c r="N261" s="189">
        <v>0</v>
      </c>
      <c r="O261" s="264">
        <f t="shared" si="3"/>
        <v>32625701.940000001</v>
      </c>
    </row>
    <row r="262" spans="1:15" x14ac:dyDescent="0.25">
      <c r="A262" s="255" t="s">
        <v>51</v>
      </c>
      <c r="B262" s="258" t="s">
        <v>22</v>
      </c>
      <c r="C262" s="256">
        <v>15215</v>
      </c>
      <c r="D262" s="259" t="s">
        <v>264</v>
      </c>
      <c r="E262" s="237">
        <v>52988553.261680529</v>
      </c>
      <c r="F262" s="189">
        <v>4015132.59</v>
      </c>
      <c r="G262" s="189">
        <v>27759327.030000001</v>
      </c>
      <c r="H262" s="189">
        <v>0</v>
      </c>
      <c r="I262" s="189">
        <v>3517008.78</v>
      </c>
      <c r="J262" s="189">
        <v>0</v>
      </c>
      <c r="K262" s="189">
        <v>0</v>
      </c>
      <c r="L262" s="189">
        <v>165088.16999999998</v>
      </c>
      <c r="M262" s="189">
        <v>0</v>
      </c>
      <c r="N262" s="189">
        <v>0</v>
      </c>
      <c r="O262" s="264">
        <f t="shared" si="3"/>
        <v>35456556.57</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37251111.070000008</v>
      </c>
      <c r="H265" s="189">
        <v>0</v>
      </c>
      <c r="I265" s="189">
        <v>0</v>
      </c>
      <c r="J265" s="189">
        <v>0</v>
      </c>
      <c r="K265" s="189">
        <v>0</v>
      </c>
      <c r="L265" s="189">
        <v>2648272.62</v>
      </c>
      <c r="M265" s="189">
        <v>0</v>
      </c>
      <c r="N265" s="189">
        <v>0</v>
      </c>
      <c r="O265" s="264">
        <f t="shared" si="3"/>
        <v>39899383.690000005</v>
      </c>
    </row>
    <row r="266" spans="1:15" x14ac:dyDescent="0.25">
      <c r="A266" s="255" t="s">
        <v>51</v>
      </c>
      <c r="B266" s="258" t="s">
        <v>22</v>
      </c>
      <c r="C266" s="256">
        <v>15226</v>
      </c>
      <c r="D266" s="259" t="s">
        <v>268</v>
      </c>
      <c r="E266" s="237">
        <v>2128704.5344547243</v>
      </c>
      <c r="F266" s="189">
        <v>0</v>
      </c>
      <c r="G266" s="189">
        <v>0</v>
      </c>
      <c r="H266" s="189">
        <v>0</v>
      </c>
      <c r="I266" s="189">
        <v>3517008.78</v>
      </c>
      <c r="J266" s="189">
        <v>0</v>
      </c>
      <c r="K266" s="189">
        <v>0</v>
      </c>
      <c r="L266" s="189">
        <v>0</v>
      </c>
      <c r="M266" s="189">
        <v>0</v>
      </c>
      <c r="N266" s="189">
        <v>0</v>
      </c>
      <c r="O266" s="264">
        <f t="shared" si="3"/>
        <v>3517008.78</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65251403.830000006</v>
      </c>
      <c r="I268" s="189">
        <v>0</v>
      </c>
      <c r="J268" s="189">
        <v>0</v>
      </c>
      <c r="K268" s="189">
        <v>0</v>
      </c>
      <c r="L268" s="189">
        <v>0</v>
      </c>
      <c r="M268" s="189">
        <v>0</v>
      </c>
      <c r="N268" s="189">
        <v>0</v>
      </c>
      <c r="O268" s="264">
        <f t="shared" ref="O268:O331" si="4">SUM(F268:N268)</f>
        <v>65251403.830000006</v>
      </c>
    </row>
    <row r="269" spans="1:15" x14ac:dyDescent="0.25">
      <c r="A269" s="255" t="s">
        <v>51</v>
      </c>
      <c r="B269" s="258" t="s">
        <v>22</v>
      </c>
      <c r="C269" s="256">
        <v>15238</v>
      </c>
      <c r="D269" s="259" t="s">
        <v>271</v>
      </c>
      <c r="E269" s="237">
        <v>13794720.185596079</v>
      </c>
      <c r="F269" s="189">
        <v>16763265.279999999</v>
      </c>
      <c r="G269" s="189">
        <v>0</v>
      </c>
      <c r="H269" s="189">
        <v>0</v>
      </c>
      <c r="I269" s="189">
        <v>0</v>
      </c>
      <c r="J269" s="189">
        <v>0</v>
      </c>
      <c r="K269" s="189">
        <v>0</v>
      </c>
      <c r="L269" s="189">
        <v>404002.59</v>
      </c>
      <c r="M269" s="189">
        <v>0</v>
      </c>
      <c r="N269" s="189">
        <v>0</v>
      </c>
      <c r="O269" s="264">
        <f t="shared" si="4"/>
        <v>17167267.870000001</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24646120.860000018</v>
      </c>
      <c r="G272" s="189">
        <v>0</v>
      </c>
      <c r="H272" s="189">
        <v>0</v>
      </c>
      <c r="I272" s="189">
        <v>3517008.78</v>
      </c>
      <c r="J272" s="189">
        <v>0</v>
      </c>
      <c r="K272" s="189">
        <v>0</v>
      </c>
      <c r="L272" s="189">
        <v>239897.49</v>
      </c>
      <c r="M272" s="189">
        <v>0</v>
      </c>
      <c r="N272" s="189">
        <v>0</v>
      </c>
      <c r="O272" s="189">
        <f t="shared" si="4"/>
        <v>28403027.130000018</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168333.46000000002</v>
      </c>
      <c r="M274" s="189">
        <v>0</v>
      </c>
      <c r="N274" s="189">
        <v>0</v>
      </c>
      <c r="O274" s="189">
        <f t="shared" si="4"/>
        <v>168333.46000000002</v>
      </c>
    </row>
    <row r="275" spans="1:15" x14ac:dyDescent="0.25">
      <c r="A275" s="221" t="s">
        <v>51</v>
      </c>
      <c r="B275" s="222" t="s">
        <v>22</v>
      </c>
      <c r="C275" s="186">
        <v>15296</v>
      </c>
      <c r="D275" s="187" t="s">
        <v>277</v>
      </c>
      <c r="E275" s="237">
        <v>38339971.228199393</v>
      </c>
      <c r="F275" s="189">
        <v>0</v>
      </c>
      <c r="G275" s="189">
        <v>64727078.240000002</v>
      </c>
      <c r="H275" s="189">
        <v>0</v>
      </c>
      <c r="I275" s="189">
        <v>3517008.78</v>
      </c>
      <c r="J275" s="189">
        <v>0</v>
      </c>
      <c r="K275" s="189">
        <v>0</v>
      </c>
      <c r="L275" s="189">
        <v>306464.50999999995</v>
      </c>
      <c r="M275" s="189">
        <v>0</v>
      </c>
      <c r="N275" s="189">
        <v>0</v>
      </c>
      <c r="O275" s="189">
        <f t="shared" si="4"/>
        <v>68550551.530000001</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157501.67000000001</v>
      </c>
      <c r="M276" s="189">
        <v>0</v>
      </c>
      <c r="N276" s="189">
        <v>0</v>
      </c>
      <c r="O276" s="189">
        <f t="shared" si="4"/>
        <v>157501.67000000001</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651660.37000000011</v>
      </c>
      <c r="M278" s="189">
        <v>0</v>
      </c>
      <c r="N278" s="189">
        <v>0</v>
      </c>
      <c r="O278" s="189">
        <f t="shared" si="4"/>
        <v>651660.37000000011</v>
      </c>
    </row>
    <row r="279" spans="1:15" x14ac:dyDescent="0.25">
      <c r="A279" s="221" t="s">
        <v>51</v>
      </c>
      <c r="B279" s="222" t="s">
        <v>22</v>
      </c>
      <c r="C279" s="186">
        <v>15325</v>
      </c>
      <c r="D279" s="187" t="s">
        <v>281</v>
      </c>
      <c r="E279" s="237">
        <v>40522343.152600184</v>
      </c>
      <c r="F279" s="189">
        <v>0</v>
      </c>
      <c r="G279" s="189">
        <v>0</v>
      </c>
      <c r="H279" s="189">
        <v>21750467.849999994</v>
      </c>
      <c r="I279" s="189">
        <v>1546255.54</v>
      </c>
      <c r="J279" s="189">
        <v>0</v>
      </c>
      <c r="K279" s="189">
        <v>0</v>
      </c>
      <c r="L279" s="189">
        <v>1876623.33</v>
      </c>
      <c r="M279" s="189">
        <v>0</v>
      </c>
      <c r="N279" s="189">
        <v>0</v>
      </c>
      <c r="O279" s="189">
        <f t="shared" si="4"/>
        <v>25173346.719999991</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16140870.949999999</v>
      </c>
      <c r="H281" s="189">
        <v>0</v>
      </c>
      <c r="I281" s="189">
        <v>3517008.78</v>
      </c>
      <c r="J281" s="189">
        <v>0</v>
      </c>
      <c r="K281" s="189">
        <v>0</v>
      </c>
      <c r="L281" s="189">
        <v>4595577.22</v>
      </c>
      <c r="M281" s="189">
        <v>0</v>
      </c>
      <c r="N281" s="189">
        <v>0</v>
      </c>
      <c r="O281" s="264">
        <f t="shared" si="4"/>
        <v>24253456.949999999</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38232129.389999978</v>
      </c>
      <c r="H283" s="189">
        <v>0</v>
      </c>
      <c r="I283" s="189">
        <v>0</v>
      </c>
      <c r="J283" s="189">
        <v>0</v>
      </c>
      <c r="K283" s="189">
        <v>0</v>
      </c>
      <c r="L283" s="189">
        <v>0</v>
      </c>
      <c r="M283" s="189">
        <v>0</v>
      </c>
      <c r="N283" s="189">
        <v>0</v>
      </c>
      <c r="O283" s="264">
        <f t="shared" si="4"/>
        <v>38232129.389999978</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32625701.949999999</v>
      </c>
      <c r="I286" s="189">
        <v>0</v>
      </c>
      <c r="J286" s="189">
        <v>0</v>
      </c>
      <c r="K286" s="189">
        <v>0</v>
      </c>
      <c r="L286" s="189">
        <v>0</v>
      </c>
      <c r="M286" s="189">
        <v>0</v>
      </c>
      <c r="N286" s="189">
        <v>0</v>
      </c>
      <c r="O286" s="264">
        <f t="shared" si="4"/>
        <v>32625701.949999999</v>
      </c>
    </row>
    <row r="287" spans="1:15" x14ac:dyDescent="0.25">
      <c r="A287" s="255" t="s">
        <v>51</v>
      </c>
      <c r="B287" s="258" t="s">
        <v>22</v>
      </c>
      <c r="C287" s="256">
        <v>15403</v>
      </c>
      <c r="D287" s="259" t="s">
        <v>288</v>
      </c>
      <c r="E287" s="237">
        <v>19412084.526614465</v>
      </c>
      <c r="F287" s="189">
        <v>0</v>
      </c>
      <c r="G287" s="189">
        <v>75226739.900000006</v>
      </c>
      <c r="H287" s="189">
        <v>0</v>
      </c>
      <c r="I287" s="189">
        <v>0</v>
      </c>
      <c r="J287" s="189">
        <v>0</v>
      </c>
      <c r="K287" s="189">
        <v>0</v>
      </c>
      <c r="L287" s="189">
        <v>0</v>
      </c>
      <c r="M287" s="189">
        <v>0</v>
      </c>
      <c r="N287" s="189">
        <v>0</v>
      </c>
      <c r="O287" s="264">
        <f t="shared" si="4"/>
        <v>75226739.900000006</v>
      </c>
    </row>
    <row r="288" spans="1:15" x14ac:dyDescent="0.25">
      <c r="A288" s="255" t="s">
        <v>51</v>
      </c>
      <c r="B288" s="258" t="s">
        <v>22</v>
      </c>
      <c r="C288" s="256">
        <v>15407</v>
      </c>
      <c r="D288" s="259" t="s">
        <v>289</v>
      </c>
      <c r="E288" s="237">
        <v>701168.23414098262</v>
      </c>
      <c r="F288" s="189">
        <v>17724.370000000003</v>
      </c>
      <c r="G288" s="189">
        <v>0</v>
      </c>
      <c r="H288" s="189">
        <v>0</v>
      </c>
      <c r="I288" s="189">
        <v>0</v>
      </c>
      <c r="J288" s="189">
        <v>0</v>
      </c>
      <c r="K288" s="189">
        <v>0</v>
      </c>
      <c r="L288" s="189">
        <v>1109938.1500000001</v>
      </c>
      <c r="M288" s="189">
        <v>0</v>
      </c>
      <c r="N288" s="189">
        <v>0</v>
      </c>
      <c r="O288" s="264">
        <f t="shared" si="4"/>
        <v>1127662.5200000003</v>
      </c>
    </row>
    <row r="289" spans="1:15" x14ac:dyDescent="0.25">
      <c r="A289" s="255" t="s">
        <v>51</v>
      </c>
      <c r="B289" s="258" t="s">
        <v>22</v>
      </c>
      <c r="C289" s="256">
        <v>15425</v>
      </c>
      <c r="D289" s="259" t="s">
        <v>290</v>
      </c>
      <c r="E289" s="237">
        <v>56174240.048267111</v>
      </c>
      <c r="F289" s="189">
        <v>0</v>
      </c>
      <c r="G289" s="189">
        <v>0</v>
      </c>
      <c r="H289" s="189">
        <v>32625701.940000001</v>
      </c>
      <c r="I289" s="189">
        <v>0</v>
      </c>
      <c r="J289" s="189">
        <v>0</v>
      </c>
      <c r="K289" s="189">
        <v>0</v>
      </c>
      <c r="L289" s="189">
        <v>0</v>
      </c>
      <c r="M289" s="189">
        <v>0</v>
      </c>
      <c r="N289" s="189">
        <v>0</v>
      </c>
      <c r="O289" s="264">
        <f t="shared" si="4"/>
        <v>32625701.940000001</v>
      </c>
    </row>
    <row r="290" spans="1:15" x14ac:dyDescent="0.25">
      <c r="A290" s="255" t="s">
        <v>51</v>
      </c>
      <c r="B290" s="258" t="s">
        <v>22</v>
      </c>
      <c r="C290" s="256">
        <v>15442</v>
      </c>
      <c r="D290" s="259" t="s">
        <v>291</v>
      </c>
      <c r="E290" s="237">
        <v>112238195.77205107</v>
      </c>
      <c r="F290" s="189">
        <v>0</v>
      </c>
      <c r="G290" s="189">
        <v>0</v>
      </c>
      <c r="H290" s="189">
        <v>65251403.870000005</v>
      </c>
      <c r="I290" s="189">
        <v>0</v>
      </c>
      <c r="J290" s="189">
        <v>0</v>
      </c>
      <c r="K290" s="189">
        <v>0</v>
      </c>
      <c r="L290" s="189">
        <v>0</v>
      </c>
      <c r="M290" s="189">
        <v>0</v>
      </c>
      <c r="N290" s="189">
        <v>0</v>
      </c>
      <c r="O290" s="264">
        <f t="shared" si="4"/>
        <v>65251403.870000005</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634460.12999999989</v>
      </c>
      <c r="M291" s="189">
        <v>0</v>
      </c>
      <c r="N291" s="189">
        <v>0</v>
      </c>
      <c r="O291" s="189">
        <f t="shared" si="4"/>
        <v>634460.12999999989</v>
      </c>
    </row>
    <row r="292" spans="1:15" x14ac:dyDescent="0.25">
      <c r="A292" s="221" t="s">
        <v>51</v>
      </c>
      <c r="B292" s="222" t="s">
        <v>22</v>
      </c>
      <c r="C292" s="186">
        <v>15464</v>
      </c>
      <c r="D292" s="187" t="s">
        <v>293</v>
      </c>
      <c r="E292" s="237">
        <v>33659012.184943154</v>
      </c>
      <c r="F292" s="189">
        <v>0</v>
      </c>
      <c r="G292" s="189">
        <v>39268850.269999996</v>
      </c>
      <c r="H292" s="189">
        <v>0</v>
      </c>
      <c r="I292" s="189">
        <v>3517008.78</v>
      </c>
      <c r="J292" s="189">
        <v>0</v>
      </c>
      <c r="K292" s="189">
        <v>0</v>
      </c>
      <c r="L292" s="189">
        <v>0</v>
      </c>
      <c r="M292" s="189">
        <v>0</v>
      </c>
      <c r="N292" s="189">
        <v>0</v>
      </c>
      <c r="O292" s="189">
        <f t="shared" si="4"/>
        <v>42785859.049999997</v>
      </c>
    </row>
    <row r="293" spans="1:15" x14ac:dyDescent="0.25">
      <c r="A293" s="221" t="s">
        <v>51</v>
      </c>
      <c r="B293" s="222" t="s">
        <v>22</v>
      </c>
      <c r="C293" s="186">
        <v>15466</v>
      </c>
      <c r="D293" s="187" t="s">
        <v>294</v>
      </c>
      <c r="E293" s="237">
        <v>13563063.674725309</v>
      </c>
      <c r="F293" s="189">
        <v>0</v>
      </c>
      <c r="G293" s="189">
        <v>4649804.4600000009</v>
      </c>
      <c r="H293" s="189">
        <v>0</v>
      </c>
      <c r="I293" s="189">
        <v>3517008.78</v>
      </c>
      <c r="J293" s="189">
        <v>0</v>
      </c>
      <c r="K293" s="189">
        <v>0</v>
      </c>
      <c r="L293" s="189">
        <v>67331.959999999992</v>
      </c>
      <c r="M293" s="189">
        <v>0</v>
      </c>
      <c r="N293" s="189">
        <v>0</v>
      </c>
      <c r="O293" s="189">
        <f t="shared" si="4"/>
        <v>8234145.2000000002</v>
      </c>
    </row>
    <row r="294" spans="1:15" x14ac:dyDescent="0.25">
      <c r="A294" s="221" t="s">
        <v>51</v>
      </c>
      <c r="B294" s="222" t="s">
        <v>22</v>
      </c>
      <c r="C294" s="186">
        <v>15469</v>
      </c>
      <c r="D294" s="187" t="s">
        <v>295</v>
      </c>
      <c r="E294" s="237">
        <v>2069637.8392356709</v>
      </c>
      <c r="F294" s="189">
        <v>3243865.4800000004</v>
      </c>
      <c r="G294" s="189">
        <v>0</v>
      </c>
      <c r="H294" s="189">
        <v>0</v>
      </c>
      <c r="I294" s="189">
        <v>0</v>
      </c>
      <c r="J294" s="189">
        <v>0</v>
      </c>
      <c r="K294" s="189">
        <v>0</v>
      </c>
      <c r="L294" s="189">
        <v>1922819.7000000002</v>
      </c>
      <c r="M294" s="189">
        <v>0</v>
      </c>
      <c r="N294" s="189">
        <v>0</v>
      </c>
      <c r="O294" s="189">
        <f t="shared" si="4"/>
        <v>5166685.1800000006</v>
      </c>
    </row>
    <row r="295" spans="1:15" x14ac:dyDescent="0.25">
      <c r="A295" s="221" t="s">
        <v>51</v>
      </c>
      <c r="B295" s="222" t="s">
        <v>22</v>
      </c>
      <c r="C295" s="186">
        <v>15476</v>
      </c>
      <c r="D295" s="187" t="s">
        <v>296</v>
      </c>
      <c r="E295" s="237">
        <v>3456202.2124267071</v>
      </c>
      <c r="F295" s="189">
        <v>0</v>
      </c>
      <c r="G295" s="189">
        <v>6071139.1499999994</v>
      </c>
      <c r="H295" s="189">
        <v>0</v>
      </c>
      <c r="I295" s="189">
        <v>0</v>
      </c>
      <c r="J295" s="189">
        <v>0</v>
      </c>
      <c r="K295" s="189">
        <v>0</v>
      </c>
      <c r="L295" s="189">
        <v>51069.29</v>
      </c>
      <c r="M295" s="189">
        <v>0</v>
      </c>
      <c r="N295" s="189">
        <v>0</v>
      </c>
      <c r="O295" s="189">
        <f t="shared" si="4"/>
        <v>6122208.4399999995</v>
      </c>
    </row>
    <row r="296" spans="1:15" x14ac:dyDescent="0.25">
      <c r="A296" s="221" t="s">
        <v>51</v>
      </c>
      <c r="B296" s="222" t="s">
        <v>22</v>
      </c>
      <c r="C296" s="186">
        <v>15480</v>
      </c>
      <c r="D296" s="187" t="s">
        <v>297</v>
      </c>
      <c r="E296" s="237">
        <v>112238195.77205107</v>
      </c>
      <c r="F296" s="189">
        <v>0</v>
      </c>
      <c r="G296" s="189">
        <v>0</v>
      </c>
      <c r="H296" s="189">
        <v>65251403.909999996</v>
      </c>
      <c r="I296" s="189">
        <v>0</v>
      </c>
      <c r="J296" s="189">
        <v>0</v>
      </c>
      <c r="K296" s="189">
        <v>0</v>
      </c>
      <c r="L296" s="189">
        <v>209126.69999999998</v>
      </c>
      <c r="M296" s="189">
        <v>0</v>
      </c>
      <c r="N296" s="189">
        <v>0</v>
      </c>
      <c r="O296" s="189">
        <f t="shared" si="4"/>
        <v>65460530.609999999</v>
      </c>
    </row>
    <row r="297" spans="1:15" x14ac:dyDescent="0.25">
      <c r="A297" s="221" t="s">
        <v>51</v>
      </c>
      <c r="B297" s="222" t="s">
        <v>22</v>
      </c>
      <c r="C297" s="186">
        <v>15491</v>
      </c>
      <c r="D297" s="187" t="s">
        <v>298</v>
      </c>
      <c r="E297" s="237">
        <v>81344387.554172575</v>
      </c>
      <c r="F297" s="189">
        <v>25920219.27</v>
      </c>
      <c r="G297" s="189">
        <v>0</v>
      </c>
      <c r="H297" s="189">
        <v>0</v>
      </c>
      <c r="I297" s="189">
        <v>59789149.109999999</v>
      </c>
      <c r="J297" s="189">
        <v>0</v>
      </c>
      <c r="K297" s="189">
        <v>0</v>
      </c>
      <c r="L297" s="189">
        <v>137607.50999999995</v>
      </c>
      <c r="M297" s="189">
        <v>0</v>
      </c>
      <c r="N297" s="189">
        <v>0</v>
      </c>
      <c r="O297" s="189">
        <f t="shared" si="4"/>
        <v>85846975.890000001</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298557.95999999996</v>
      </c>
      <c r="M299" s="189">
        <v>0</v>
      </c>
      <c r="N299" s="189">
        <v>0</v>
      </c>
      <c r="O299" s="189">
        <f t="shared" si="4"/>
        <v>298557.95999999996</v>
      </c>
    </row>
    <row r="300" spans="1:15" x14ac:dyDescent="0.25">
      <c r="A300" s="221" t="s">
        <v>51</v>
      </c>
      <c r="B300" s="222" t="s">
        <v>22</v>
      </c>
      <c r="C300" s="186">
        <v>15507</v>
      </c>
      <c r="D300" s="187" t="s">
        <v>301</v>
      </c>
      <c r="E300" s="237">
        <v>93543932.918645352</v>
      </c>
      <c r="F300" s="189">
        <v>0</v>
      </c>
      <c r="G300" s="189">
        <v>0</v>
      </c>
      <c r="H300" s="189">
        <v>54376169.920000002</v>
      </c>
      <c r="I300" s="189">
        <v>0</v>
      </c>
      <c r="J300" s="189">
        <v>0</v>
      </c>
      <c r="K300" s="189">
        <v>0</v>
      </c>
      <c r="L300" s="189">
        <v>0</v>
      </c>
      <c r="M300" s="189">
        <v>0</v>
      </c>
      <c r="N300" s="189">
        <v>0</v>
      </c>
      <c r="O300" s="189">
        <f t="shared" si="4"/>
        <v>54376169.920000002</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201139.59</v>
      </c>
      <c r="M301" s="189">
        <v>0</v>
      </c>
      <c r="N301" s="189">
        <v>0</v>
      </c>
      <c r="O301" s="264">
        <f t="shared" si="4"/>
        <v>201139.59</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9138.3700000000008</v>
      </c>
      <c r="M302" s="189">
        <v>0</v>
      </c>
      <c r="N302" s="189">
        <v>66329.87</v>
      </c>
      <c r="O302" s="264">
        <f t="shared" si="4"/>
        <v>82166.14</v>
      </c>
    </row>
    <row r="303" spans="1:15" x14ac:dyDescent="0.25">
      <c r="A303" s="255" t="s">
        <v>51</v>
      </c>
      <c r="B303" s="258" t="s">
        <v>22</v>
      </c>
      <c r="C303" s="256">
        <v>15516</v>
      </c>
      <c r="D303" s="259" t="s">
        <v>304</v>
      </c>
      <c r="E303" s="237">
        <v>74001002.852341801</v>
      </c>
      <c r="F303" s="189">
        <v>0</v>
      </c>
      <c r="G303" s="189">
        <v>51437820.169999994</v>
      </c>
      <c r="H303" s="189">
        <v>0</v>
      </c>
      <c r="I303" s="189">
        <v>0</v>
      </c>
      <c r="J303" s="189">
        <v>0</v>
      </c>
      <c r="K303" s="189">
        <v>0</v>
      </c>
      <c r="L303" s="189">
        <v>25501844.480000004</v>
      </c>
      <c r="M303" s="189">
        <v>0</v>
      </c>
      <c r="N303" s="189">
        <v>0</v>
      </c>
      <c r="O303" s="264">
        <f t="shared" si="4"/>
        <v>76939664.650000006</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0</v>
      </c>
      <c r="M305" s="189">
        <v>0</v>
      </c>
      <c r="N305" s="189">
        <v>0</v>
      </c>
      <c r="O305" s="264">
        <f t="shared" si="4"/>
        <v>0</v>
      </c>
    </row>
    <row r="306" spans="1:15" x14ac:dyDescent="0.25">
      <c r="A306" s="255" t="s">
        <v>51</v>
      </c>
      <c r="B306" s="258" t="s">
        <v>22</v>
      </c>
      <c r="C306" s="256">
        <v>15531</v>
      </c>
      <c r="D306" s="259" t="s">
        <v>307</v>
      </c>
      <c r="E306" s="237">
        <v>112720264.3874533</v>
      </c>
      <c r="F306" s="189">
        <v>0</v>
      </c>
      <c r="G306" s="189">
        <v>0</v>
      </c>
      <c r="H306" s="189">
        <v>65251403.870000005</v>
      </c>
      <c r="I306" s="189">
        <v>0</v>
      </c>
      <c r="J306" s="189">
        <v>0</v>
      </c>
      <c r="K306" s="189">
        <v>0</v>
      </c>
      <c r="L306" s="189">
        <v>1922734.85</v>
      </c>
      <c r="M306" s="189">
        <v>0</v>
      </c>
      <c r="N306" s="189">
        <v>0</v>
      </c>
      <c r="O306" s="264">
        <f t="shared" si="4"/>
        <v>67174138.719999999</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8903965.7800000031</v>
      </c>
      <c r="H308" s="189">
        <v>0</v>
      </c>
      <c r="I308" s="189">
        <v>107380689.71000001</v>
      </c>
      <c r="J308" s="189">
        <v>0</v>
      </c>
      <c r="K308" s="189">
        <v>0</v>
      </c>
      <c r="L308" s="189">
        <v>2301767.2800000003</v>
      </c>
      <c r="M308" s="189">
        <v>0</v>
      </c>
      <c r="N308" s="189">
        <v>0</v>
      </c>
      <c r="O308" s="264">
        <f t="shared" si="4"/>
        <v>118586422.77000001</v>
      </c>
    </row>
    <row r="309" spans="1:15" x14ac:dyDescent="0.25">
      <c r="A309" s="255" t="s">
        <v>51</v>
      </c>
      <c r="B309" s="258" t="s">
        <v>22</v>
      </c>
      <c r="C309" s="256">
        <v>15542</v>
      </c>
      <c r="D309" s="259" t="s">
        <v>310</v>
      </c>
      <c r="E309" s="237">
        <v>3812742.046507285</v>
      </c>
      <c r="F309" s="189">
        <v>33095.050000000003</v>
      </c>
      <c r="G309" s="189">
        <v>256265.81</v>
      </c>
      <c r="H309" s="189">
        <v>0</v>
      </c>
      <c r="I309" s="189">
        <v>3517008.78</v>
      </c>
      <c r="J309" s="189">
        <v>0</v>
      </c>
      <c r="K309" s="189">
        <v>0</v>
      </c>
      <c r="L309" s="189">
        <v>1842317.26</v>
      </c>
      <c r="M309" s="189">
        <v>0</v>
      </c>
      <c r="N309" s="189">
        <v>0</v>
      </c>
      <c r="O309" s="264">
        <f t="shared" si="4"/>
        <v>5648686.8999999994</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1657210.5700000005</v>
      </c>
      <c r="M311" s="189">
        <v>0</v>
      </c>
      <c r="N311" s="189">
        <v>0</v>
      </c>
      <c r="O311" s="189">
        <f t="shared" si="4"/>
        <v>1657210.5700000005</v>
      </c>
    </row>
    <row r="312" spans="1:15" x14ac:dyDescent="0.25">
      <c r="A312" s="221" t="s">
        <v>51</v>
      </c>
      <c r="B312" s="222" t="s">
        <v>22</v>
      </c>
      <c r="C312" s="186">
        <v>15580</v>
      </c>
      <c r="D312" s="187" t="s">
        <v>313</v>
      </c>
      <c r="E312" s="237">
        <v>112238195.77205107</v>
      </c>
      <c r="F312" s="189">
        <v>0</v>
      </c>
      <c r="G312" s="189">
        <v>0</v>
      </c>
      <c r="H312" s="189">
        <v>65251403.859999999</v>
      </c>
      <c r="I312" s="189">
        <v>0</v>
      </c>
      <c r="J312" s="189">
        <v>0</v>
      </c>
      <c r="K312" s="189">
        <v>0</v>
      </c>
      <c r="L312" s="189">
        <v>0</v>
      </c>
      <c r="M312" s="189">
        <v>0</v>
      </c>
      <c r="N312" s="189">
        <v>0</v>
      </c>
      <c r="O312" s="189">
        <f t="shared" si="4"/>
        <v>65251403.859999999</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137977.78</v>
      </c>
      <c r="M313" s="189">
        <v>0</v>
      </c>
      <c r="N313" s="189">
        <v>0</v>
      </c>
      <c r="O313" s="189">
        <f t="shared" si="4"/>
        <v>137977.78</v>
      </c>
    </row>
    <row r="314" spans="1:15" x14ac:dyDescent="0.25">
      <c r="A314" s="221" t="s">
        <v>51</v>
      </c>
      <c r="B314" s="222" t="s">
        <v>22</v>
      </c>
      <c r="C314" s="186">
        <v>15600</v>
      </c>
      <c r="D314" s="187" t="s">
        <v>315</v>
      </c>
      <c r="E314" s="237">
        <v>100194330.0381715</v>
      </c>
      <c r="F314" s="189">
        <v>0</v>
      </c>
      <c r="G314" s="189">
        <v>221147716.70000002</v>
      </c>
      <c r="H314" s="189">
        <v>0</v>
      </c>
      <c r="I314" s="189">
        <v>0</v>
      </c>
      <c r="J314" s="189">
        <v>0</v>
      </c>
      <c r="K314" s="189">
        <v>0</v>
      </c>
      <c r="L314" s="189">
        <v>2695</v>
      </c>
      <c r="M314" s="189">
        <v>0</v>
      </c>
      <c r="N314" s="189">
        <v>0</v>
      </c>
      <c r="O314" s="189">
        <f t="shared" si="4"/>
        <v>221150411.70000002</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154214.53</v>
      </c>
      <c r="M315" s="189">
        <v>0</v>
      </c>
      <c r="N315" s="189">
        <v>0</v>
      </c>
      <c r="O315" s="189">
        <f t="shared" si="4"/>
        <v>160388.04</v>
      </c>
    </row>
    <row r="316" spans="1:15" x14ac:dyDescent="0.25">
      <c r="A316" s="221" t="s">
        <v>51</v>
      </c>
      <c r="B316" s="222" t="s">
        <v>22</v>
      </c>
      <c r="C316" s="186">
        <v>15632</v>
      </c>
      <c r="D316" s="187" t="s">
        <v>317</v>
      </c>
      <c r="E316" s="237">
        <v>3431820.320240661</v>
      </c>
      <c r="F316" s="189">
        <v>0</v>
      </c>
      <c r="G316" s="189">
        <v>6622820.4500000002</v>
      </c>
      <c r="H316" s="189">
        <v>0</v>
      </c>
      <c r="I316" s="189">
        <v>0</v>
      </c>
      <c r="J316" s="189">
        <v>0</v>
      </c>
      <c r="K316" s="189">
        <v>0</v>
      </c>
      <c r="L316" s="189">
        <v>0</v>
      </c>
      <c r="M316" s="189">
        <v>0</v>
      </c>
      <c r="N316" s="189">
        <v>0</v>
      </c>
      <c r="O316" s="189">
        <f t="shared" si="4"/>
        <v>6622820.4500000002</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66823</v>
      </c>
      <c r="M317" s="189">
        <v>0</v>
      </c>
      <c r="N317" s="189">
        <v>0</v>
      </c>
      <c r="O317" s="189">
        <f t="shared" si="4"/>
        <v>66823</v>
      </c>
    </row>
    <row r="318" spans="1:15" x14ac:dyDescent="0.25">
      <c r="A318" s="221" t="s">
        <v>51</v>
      </c>
      <c r="B318" s="222" t="s">
        <v>22</v>
      </c>
      <c r="C318" s="186">
        <v>15646</v>
      </c>
      <c r="D318" s="187" t="s">
        <v>319</v>
      </c>
      <c r="E318" s="237">
        <v>209465066.7924017</v>
      </c>
      <c r="F318" s="189">
        <v>0</v>
      </c>
      <c r="G318" s="189">
        <v>403759260.78999984</v>
      </c>
      <c r="H318" s="189">
        <v>0</v>
      </c>
      <c r="I318" s="189">
        <v>0</v>
      </c>
      <c r="J318" s="189">
        <v>0</v>
      </c>
      <c r="K318" s="189">
        <v>0</v>
      </c>
      <c r="L318" s="189">
        <v>6745223.4399999995</v>
      </c>
      <c r="M318" s="189">
        <v>0</v>
      </c>
      <c r="N318" s="189">
        <v>0</v>
      </c>
      <c r="O318" s="189">
        <f t="shared" si="4"/>
        <v>410504484.22999984</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1600899.56</v>
      </c>
      <c r="M321" s="189">
        <v>0</v>
      </c>
      <c r="N321" s="189">
        <v>0</v>
      </c>
      <c r="O321" s="264">
        <f t="shared" si="4"/>
        <v>1600899.56</v>
      </c>
    </row>
    <row r="322" spans="1:15" x14ac:dyDescent="0.25">
      <c r="A322" s="255" t="s">
        <v>51</v>
      </c>
      <c r="B322" s="258" t="s">
        <v>22</v>
      </c>
      <c r="C322" s="256">
        <v>15673</v>
      </c>
      <c r="D322" s="259" t="s">
        <v>323</v>
      </c>
      <c r="E322" s="237">
        <v>17475739.972366855</v>
      </c>
      <c r="F322" s="189">
        <v>0</v>
      </c>
      <c r="G322" s="189">
        <v>48076189.830000006</v>
      </c>
      <c r="H322" s="189">
        <v>0</v>
      </c>
      <c r="I322" s="189">
        <v>0</v>
      </c>
      <c r="J322" s="189">
        <v>0</v>
      </c>
      <c r="K322" s="189">
        <v>0</v>
      </c>
      <c r="L322" s="189">
        <v>0</v>
      </c>
      <c r="M322" s="189">
        <v>0</v>
      </c>
      <c r="N322" s="189">
        <v>0</v>
      </c>
      <c r="O322" s="264">
        <f t="shared" si="4"/>
        <v>48076189.830000006</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65251403.859999999</v>
      </c>
      <c r="I324" s="189">
        <v>0</v>
      </c>
      <c r="J324" s="189">
        <v>0</v>
      </c>
      <c r="K324" s="189">
        <v>0</v>
      </c>
      <c r="L324" s="189">
        <v>0</v>
      </c>
      <c r="M324" s="189">
        <v>0</v>
      </c>
      <c r="N324" s="189">
        <v>0</v>
      </c>
      <c r="O324" s="264">
        <f t="shared" si="4"/>
        <v>65251403.859999999</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30468.83</v>
      </c>
      <c r="M326" s="189">
        <v>0</v>
      </c>
      <c r="N326" s="189">
        <v>0</v>
      </c>
      <c r="O326" s="264">
        <f t="shared" si="4"/>
        <v>30468.83</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47090.799999999996</v>
      </c>
      <c r="M327" s="189">
        <v>0</v>
      </c>
      <c r="N327" s="189">
        <v>0</v>
      </c>
      <c r="O327" s="264">
        <f t="shared" si="4"/>
        <v>47090.799999999996</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26432075.350000001</v>
      </c>
      <c r="H329" s="189">
        <v>0</v>
      </c>
      <c r="I329" s="189">
        <v>3517008.78</v>
      </c>
      <c r="J329" s="189">
        <v>0</v>
      </c>
      <c r="K329" s="189">
        <v>0</v>
      </c>
      <c r="L329" s="189">
        <v>0</v>
      </c>
      <c r="M329" s="189">
        <v>0</v>
      </c>
      <c r="N329" s="189">
        <v>0</v>
      </c>
      <c r="O329" s="264">
        <f t="shared" si="4"/>
        <v>29949084.130000003</v>
      </c>
    </row>
    <row r="330" spans="1:15" x14ac:dyDescent="0.25">
      <c r="A330" s="255" t="s">
        <v>51</v>
      </c>
      <c r="B330" s="258" t="s">
        <v>22</v>
      </c>
      <c r="C330" s="256">
        <v>15723</v>
      </c>
      <c r="D330" s="259" t="s">
        <v>331</v>
      </c>
      <c r="E330" s="237">
        <v>40143104.216214724</v>
      </c>
      <c r="F330" s="189">
        <v>0</v>
      </c>
      <c r="G330" s="189">
        <v>132021453.5</v>
      </c>
      <c r="H330" s="189">
        <v>0</v>
      </c>
      <c r="I330" s="189">
        <v>3517008.78</v>
      </c>
      <c r="J330" s="189">
        <v>0</v>
      </c>
      <c r="K330" s="189">
        <v>0</v>
      </c>
      <c r="L330" s="189">
        <v>0</v>
      </c>
      <c r="M330" s="189">
        <v>0</v>
      </c>
      <c r="N330" s="189">
        <v>0</v>
      </c>
      <c r="O330" s="264">
        <f t="shared" si="4"/>
        <v>135538462.28</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18293.88</v>
      </c>
      <c r="M332" s="189">
        <v>0</v>
      </c>
      <c r="N332" s="189">
        <v>0</v>
      </c>
      <c r="O332" s="189">
        <f t="shared" ref="O332:O395" si="5">SUM(F332:N332)</f>
        <v>18293.88</v>
      </c>
    </row>
    <row r="333" spans="1:15" x14ac:dyDescent="0.25">
      <c r="A333" s="221" t="s">
        <v>51</v>
      </c>
      <c r="B333" s="222" t="s">
        <v>22</v>
      </c>
      <c r="C333" s="186">
        <v>15755</v>
      </c>
      <c r="D333" s="187" t="s">
        <v>334</v>
      </c>
      <c r="E333" s="237">
        <v>173988576.44365177</v>
      </c>
      <c r="F333" s="189">
        <v>0</v>
      </c>
      <c r="G333" s="189">
        <v>371967387.73999995</v>
      </c>
      <c r="H333" s="189">
        <v>0</v>
      </c>
      <c r="I333" s="189">
        <v>0</v>
      </c>
      <c r="J333" s="189">
        <v>0</v>
      </c>
      <c r="K333" s="189">
        <v>0</v>
      </c>
      <c r="L333" s="189">
        <v>0</v>
      </c>
      <c r="M333" s="189">
        <v>0</v>
      </c>
      <c r="N333" s="189">
        <v>0</v>
      </c>
      <c r="O333" s="189">
        <f t="shared" si="5"/>
        <v>371967387.73999995</v>
      </c>
    </row>
    <row r="334" spans="1:15" x14ac:dyDescent="0.25">
      <c r="A334" s="221" t="s">
        <v>51</v>
      </c>
      <c r="B334" s="222" t="s">
        <v>22</v>
      </c>
      <c r="C334" s="186">
        <v>15757</v>
      </c>
      <c r="D334" s="187" t="s">
        <v>335</v>
      </c>
      <c r="E334" s="237">
        <v>173174641.29741573</v>
      </c>
      <c r="F334" s="189">
        <v>0</v>
      </c>
      <c r="G334" s="189">
        <v>405819848.73000008</v>
      </c>
      <c r="H334" s="189">
        <v>0</v>
      </c>
      <c r="I334" s="189">
        <v>0</v>
      </c>
      <c r="J334" s="189">
        <v>0</v>
      </c>
      <c r="K334" s="189">
        <v>0</v>
      </c>
      <c r="L334" s="189">
        <v>0</v>
      </c>
      <c r="M334" s="189">
        <v>0</v>
      </c>
      <c r="N334" s="189">
        <v>0</v>
      </c>
      <c r="O334" s="189">
        <f t="shared" si="5"/>
        <v>405819848.73000008</v>
      </c>
    </row>
    <row r="335" spans="1:15" x14ac:dyDescent="0.25">
      <c r="A335" s="221" t="s">
        <v>51</v>
      </c>
      <c r="B335" s="222" t="s">
        <v>22</v>
      </c>
      <c r="C335" s="186">
        <v>15759</v>
      </c>
      <c r="D335" s="187" t="s">
        <v>336</v>
      </c>
      <c r="E335" s="237">
        <v>132438945.45812193</v>
      </c>
      <c r="F335" s="189">
        <v>0</v>
      </c>
      <c r="G335" s="189">
        <v>62071795.039999999</v>
      </c>
      <c r="H335" s="189">
        <v>0</v>
      </c>
      <c r="I335" s="189">
        <v>59789149.109999999</v>
      </c>
      <c r="J335" s="189">
        <v>0</v>
      </c>
      <c r="K335" s="189">
        <v>0</v>
      </c>
      <c r="L335" s="189">
        <v>19953603.73</v>
      </c>
      <c r="M335" s="189">
        <v>0</v>
      </c>
      <c r="N335" s="189">
        <v>0</v>
      </c>
      <c r="O335" s="189">
        <f t="shared" si="5"/>
        <v>141814547.88</v>
      </c>
    </row>
    <row r="336" spans="1:15" x14ac:dyDescent="0.25">
      <c r="A336" s="221" t="s">
        <v>51</v>
      </c>
      <c r="B336" s="222" t="s">
        <v>22</v>
      </c>
      <c r="C336" s="186">
        <v>15761</v>
      </c>
      <c r="D336" s="187" t="s">
        <v>337</v>
      </c>
      <c r="E336" s="237">
        <v>56182831.663702652</v>
      </c>
      <c r="F336" s="189">
        <v>0</v>
      </c>
      <c r="G336" s="189">
        <v>0</v>
      </c>
      <c r="H336" s="189">
        <v>32625701.940000001</v>
      </c>
      <c r="I336" s="189">
        <v>0</v>
      </c>
      <c r="J336" s="189">
        <v>0</v>
      </c>
      <c r="K336" s="189">
        <v>0</v>
      </c>
      <c r="L336" s="189">
        <v>2102771.4900000002</v>
      </c>
      <c r="M336" s="189">
        <v>0</v>
      </c>
      <c r="N336" s="189">
        <v>0</v>
      </c>
      <c r="O336" s="189">
        <f t="shared" si="5"/>
        <v>34728473.43</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300238.95999999996</v>
      </c>
      <c r="M337" s="189">
        <v>0</v>
      </c>
      <c r="N337" s="189">
        <v>0</v>
      </c>
      <c r="O337" s="189">
        <f t="shared" si="5"/>
        <v>300238.95999999996</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1666643.78</v>
      </c>
      <c r="M338" s="189">
        <v>0</v>
      </c>
      <c r="N338" s="189">
        <v>0</v>
      </c>
      <c r="O338" s="189">
        <f t="shared" si="5"/>
        <v>1779583.72</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117990.46</v>
      </c>
      <c r="M339" s="189">
        <v>0</v>
      </c>
      <c r="N339" s="189">
        <v>0</v>
      </c>
      <c r="O339" s="189">
        <f t="shared" si="5"/>
        <v>117990.46</v>
      </c>
    </row>
    <row r="340" spans="1:15" x14ac:dyDescent="0.25">
      <c r="A340" s="221" t="s">
        <v>51</v>
      </c>
      <c r="B340" s="222" t="s">
        <v>22</v>
      </c>
      <c r="C340" s="186">
        <v>15774</v>
      </c>
      <c r="D340" s="187" t="s">
        <v>341</v>
      </c>
      <c r="E340" s="237">
        <v>254978.2628931849</v>
      </c>
      <c r="F340" s="189">
        <v>0</v>
      </c>
      <c r="G340" s="189">
        <v>803394.52</v>
      </c>
      <c r="H340" s="189">
        <v>0</v>
      </c>
      <c r="I340" s="189">
        <v>0</v>
      </c>
      <c r="J340" s="189">
        <v>0</v>
      </c>
      <c r="K340" s="189">
        <v>0</v>
      </c>
      <c r="L340" s="189">
        <v>0</v>
      </c>
      <c r="M340" s="189">
        <v>0</v>
      </c>
      <c r="N340" s="189">
        <v>0</v>
      </c>
      <c r="O340" s="189">
        <f t="shared" si="5"/>
        <v>803394.52</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244658.77</v>
      </c>
      <c r="M342" s="189">
        <v>0</v>
      </c>
      <c r="N342" s="189">
        <v>0</v>
      </c>
      <c r="O342" s="264">
        <f t="shared" si="5"/>
        <v>244658.77</v>
      </c>
    </row>
    <row r="343" spans="1:15" x14ac:dyDescent="0.25">
      <c r="A343" s="255" t="s">
        <v>51</v>
      </c>
      <c r="B343" s="258" t="s">
        <v>22</v>
      </c>
      <c r="C343" s="256">
        <v>15790</v>
      </c>
      <c r="D343" s="259" t="s">
        <v>344</v>
      </c>
      <c r="E343" s="237">
        <v>73536431.756868064</v>
      </c>
      <c r="F343" s="189">
        <v>0</v>
      </c>
      <c r="G343" s="189">
        <v>65701336.179999985</v>
      </c>
      <c r="H343" s="189">
        <v>0</v>
      </c>
      <c r="I343" s="189">
        <v>3517008.78</v>
      </c>
      <c r="J343" s="189">
        <v>0</v>
      </c>
      <c r="K343" s="189">
        <v>0</v>
      </c>
      <c r="L343" s="189">
        <v>187050.81</v>
      </c>
      <c r="M343" s="189">
        <v>0</v>
      </c>
      <c r="N343" s="189">
        <v>0</v>
      </c>
      <c r="O343" s="264">
        <f t="shared" si="5"/>
        <v>69405395.769999981</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21759797.699999996</v>
      </c>
      <c r="G346" s="189">
        <v>0</v>
      </c>
      <c r="H346" s="189">
        <v>0</v>
      </c>
      <c r="I346" s="189">
        <v>3517008.78</v>
      </c>
      <c r="J346" s="189">
        <v>0</v>
      </c>
      <c r="K346" s="189">
        <v>0</v>
      </c>
      <c r="L346" s="189">
        <v>0</v>
      </c>
      <c r="M346" s="189">
        <v>0</v>
      </c>
      <c r="N346" s="189">
        <v>0</v>
      </c>
      <c r="O346" s="264">
        <f t="shared" si="5"/>
        <v>25276806.479999997</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49579187.189999998</v>
      </c>
      <c r="H351" s="189">
        <v>0</v>
      </c>
      <c r="I351" s="189">
        <v>3517008.78</v>
      </c>
      <c r="J351" s="189">
        <v>0</v>
      </c>
      <c r="K351" s="189">
        <v>0</v>
      </c>
      <c r="L351" s="189">
        <v>304743.05</v>
      </c>
      <c r="M351" s="189">
        <v>0</v>
      </c>
      <c r="N351" s="189">
        <v>0</v>
      </c>
      <c r="O351" s="189">
        <f t="shared" si="5"/>
        <v>53400939.019999996</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96651.799999999988</v>
      </c>
      <c r="M352" s="189">
        <v>0</v>
      </c>
      <c r="N352" s="189">
        <v>0</v>
      </c>
      <c r="O352" s="189">
        <f t="shared" si="5"/>
        <v>96651.799999999988</v>
      </c>
    </row>
    <row r="353" spans="1:15" x14ac:dyDescent="0.25">
      <c r="A353" s="221" t="s">
        <v>51</v>
      </c>
      <c r="B353" s="222" t="s">
        <v>22</v>
      </c>
      <c r="C353" s="186">
        <v>15832</v>
      </c>
      <c r="D353" s="187" t="s">
        <v>354</v>
      </c>
      <c r="E353" s="237">
        <v>56119099.36144793</v>
      </c>
      <c r="F353" s="189">
        <v>0</v>
      </c>
      <c r="G353" s="189">
        <v>0</v>
      </c>
      <c r="H353" s="189">
        <v>32625701.940000001</v>
      </c>
      <c r="I353" s="189">
        <v>0</v>
      </c>
      <c r="J353" s="189">
        <v>0</v>
      </c>
      <c r="K353" s="189">
        <v>0</v>
      </c>
      <c r="L353" s="189">
        <v>0</v>
      </c>
      <c r="M353" s="189">
        <v>0</v>
      </c>
      <c r="N353" s="189">
        <v>0</v>
      </c>
      <c r="O353" s="189">
        <f t="shared" si="5"/>
        <v>32625701.940000001</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9617057.3899999987</v>
      </c>
      <c r="H355" s="189">
        <v>0</v>
      </c>
      <c r="I355" s="189">
        <v>0</v>
      </c>
      <c r="J355" s="189">
        <v>0</v>
      </c>
      <c r="K355" s="189">
        <v>0</v>
      </c>
      <c r="L355" s="189">
        <v>25262.04</v>
      </c>
      <c r="M355" s="189">
        <v>0</v>
      </c>
      <c r="N355" s="189">
        <v>0</v>
      </c>
      <c r="O355" s="189">
        <f t="shared" si="5"/>
        <v>9642319.4299999978</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5871079.4500000002</v>
      </c>
      <c r="H357" s="189">
        <v>0</v>
      </c>
      <c r="I357" s="189">
        <v>0</v>
      </c>
      <c r="J357" s="189">
        <v>0</v>
      </c>
      <c r="K357" s="189">
        <v>0</v>
      </c>
      <c r="L357" s="189">
        <v>0</v>
      </c>
      <c r="M357" s="189">
        <v>0</v>
      </c>
      <c r="N357" s="189">
        <v>0</v>
      </c>
      <c r="O357" s="189">
        <f t="shared" si="5"/>
        <v>5871079.4500000002</v>
      </c>
    </row>
    <row r="358" spans="1:15" x14ac:dyDescent="0.25">
      <c r="A358" s="221" t="s">
        <v>51</v>
      </c>
      <c r="B358" s="222" t="s">
        <v>22</v>
      </c>
      <c r="C358" s="186">
        <v>15861</v>
      </c>
      <c r="D358" s="187" t="s">
        <v>359</v>
      </c>
      <c r="E358" s="237">
        <v>4611397.37705178</v>
      </c>
      <c r="F358" s="189">
        <v>0</v>
      </c>
      <c r="G358" s="189">
        <v>1182654.82</v>
      </c>
      <c r="H358" s="189">
        <v>0</v>
      </c>
      <c r="I358" s="189">
        <v>0</v>
      </c>
      <c r="J358" s="189">
        <v>0</v>
      </c>
      <c r="K358" s="189">
        <v>0</v>
      </c>
      <c r="L358" s="189">
        <v>26089.89</v>
      </c>
      <c r="M358" s="189">
        <v>0</v>
      </c>
      <c r="N358" s="189">
        <v>0</v>
      </c>
      <c r="O358" s="189">
        <f t="shared" si="5"/>
        <v>1208744.71</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183509603.19</v>
      </c>
      <c r="K361" s="189">
        <v>0</v>
      </c>
      <c r="L361" s="189">
        <v>5901203.6400000034</v>
      </c>
      <c r="M361" s="189">
        <v>0</v>
      </c>
      <c r="N361" s="189">
        <v>0</v>
      </c>
      <c r="O361" s="264">
        <f t="shared" si="5"/>
        <v>189410806.83000001</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3220666.07</v>
      </c>
      <c r="M362" s="189">
        <v>0</v>
      </c>
      <c r="N362" s="189">
        <v>0</v>
      </c>
      <c r="O362" s="264">
        <f t="shared" si="5"/>
        <v>3220666.07</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983233.61999999988</v>
      </c>
      <c r="M363" s="189">
        <v>0</v>
      </c>
      <c r="N363" s="189">
        <v>0</v>
      </c>
      <c r="O363" s="264">
        <f t="shared" si="5"/>
        <v>983233.61999999988</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6733.5899999999992</v>
      </c>
      <c r="M364" s="189">
        <v>0</v>
      </c>
      <c r="N364" s="189">
        <v>0</v>
      </c>
      <c r="O364" s="264">
        <f t="shared" si="5"/>
        <v>6733.5899999999992</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604086.32999999996</v>
      </c>
      <c r="M365" s="189">
        <v>0</v>
      </c>
      <c r="N365" s="189">
        <v>0</v>
      </c>
      <c r="O365" s="264">
        <f t="shared" si="5"/>
        <v>604086.32999999996</v>
      </c>
    </row>
    <row r="366" spans="1:15" x14ac:dyDescent="0.25">
      <c r="A366" s="255" t="s">
        <v>51</v>
      </c>
      <c r="B366" s="258" t="s">
        <v>23</v>
      </c>
      <c r="C366" s="256">
        <v>17174</v>
      </c>
      <c r="D366" s="259" t="s">
        <v>367</v>
      </c>
      <c r="E366" s="237">
        <v>21998825.952829733</v>
      </c>
      <c r="F366" s="189">
        <v>0</v>
      </c>
      <c r="G366" s="189">
        <v>0</v>
      </c>
      <c r="H366" s="189">
        <v>0</v>
      </c>
      <c r="I366" s="189">
        <v>0</v>
      </c>
      <c r="J366" s="189">
        <v>3516373.83</v>
      </c>
      <c r="K366" s="189">
        <v>0</v>
      </c>
      <c r="L366" s="189">
        <v>7125659.3499999987</v>
      </c>
      <c r="M366" s="189">
        <v>0</v>
      </c>
      <c r="N366" s="189">
        <v>0</v>
      </c>
      <c r="O366" s="264">
        <f t="shared" si="5"/>
        <v>10642033.18</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5735299.8499999996</v>
      </c>
      <c r="M367" s="189">
        <v>0</v>
      </c>
      <c r="N367" s="189">
        <v>0</v>
      </c>
      <c r="O367" s="264">
        <f t="shared" si="5"/>
        <v>5735299.8499999996</v>
      </c>
    </row>
    <row r="368" spans="1:15" x14ac:dyDescent="0.25">
      <c r="A368" s="255" t="s">
        <v>51</v>
      </c>
      <c r="B368" s="258" t="s">
        <v>23</v>
      </c>
      <c r="C368" s="256">
        <v>17380</v>
      </c>
      <c r="D368" s="259" t="s">
        <v>369</v>
      </c>
      <c r="E368" s="237">
        <v>2998684.097060977</v>
      </c>
      <c r="F368" s="189">
        <v>0</v>
      </c>
      <c r="G368" s="189">
        <v>0</v>
      </c>
      <c r="H368" s="189">
        <v>0</v>
      </c>
      <c r="I368" s="189">
        <v>0</v>
      </c>
      <c r="J368" s="189">
        <v>12410583.790000001</v>
      </c>
      <c r="K368" s="189">
        <v>0</v>
      </c>
      <c r="L368" s="189">
        <v>11558164.110000001</v>
      </c>
      <c r="M368" s="189">
        <v>0</v>
      </c>
      <c r="N368" s="189">
        <v>0</v>
      </c>
      <c r="O368" s="264">
        <f t="shared" si="5"/>
        <v>23968747.900000002</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229330.21000000002</v>
      </c>
      <c r="M369" s="189">
        <v>0</v>
      </c>
      <c r="N369" s="189">
        <v>0</v>
      </c>
      <c r="O369" s="264">
        <f t="shared" si="5"/>
        <v>229330.21000000002</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373773.62999999995</v>
      </c>
      <c r="M370" s="189">
        <v>0</v>
      </c>
      <c r="N370" s="189">
        <v>0</v>
      </c>
      <c r="O370" s="264">
        <f t="shared" si="5"/>
        <v>373773.62999999995</v>
      </c>
    </row>
    <row r="371" spans="1:15" x14ac:dyDescent="0.25">
      <c r="A371" s="221" t="s">
        <v>51</v>
      </c>
      <c r="B371" s="222" t="s">
        <v>23</v>
      </c>
      <c r="C371" s="186">
        <v>17442</v>
      </c>
      <c r="D371" s="187" t="s">
        <v>372</v>
      </c>
      <c r="E371" s="237">
        <v>1425013084.198283</v>
      </c>
      <c r="F371" s="189">
        <v>0</v>
      </c>
      <c r="G371" s="189">
        <v>0</v>
      </c>
      <c r="H371" s="189">
        <v>0</v>
      </c>
      <c r="I371" s="189">
        <v>0</v>
      </c>
      <c r="J371" s="189">
        <v>642808751.13000011</v>
      </c>
      <c r="K371" s="189">
        <v>0</v>
      </c>
      <c r="L371" s="189">
        <v>0</v>
      </c>
      <c r="M371" s="189">
        <v>0</v>
      </c>
      <c r="N371" s="189">
        <v>0</v>
      </c>
      <c r="O371" s="189">
        <f t="shared" si="5"/>
        <v>642808751.13000011</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26639.96</v>
      </c>
      <c r="G374" s="189">
        <v>0</v>
      </c>
      <c r="H374" s="189">
        <v>0</v>
      </c>
      <c r="I374" s="189">
        <v>0</v>
      </c>
      <c r="J374" s="189">
        <v>0</v>
      </c>
      <c r="K374" s="189">
        <v>0</v>
      </c>
      <c r="L374" s="189">
        <v>526383.39</v>
      </c>
      <c r="M374" s="189">
        <v>0</v>
      </c>
      <c r="N374" s="189">
        <v>0</v>
      </c>
      <c r="O374" s="189">
        <f t="shared" si="5"/>
        <v>553023.35</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0</v>
      </c>
      <c r="K377" s="189">
        <v>0</v>
      </c>
      <c r="L377" s="189">
        <v>378688.11</v>
      </c>
      <c r="M377" s="189">
        <v>0</v>
      </c>
      <c r="N377" s="189">
        <v>0</v>
      </c>
      <c r="O377" s="189">
        <f t="shared" si="5"/>
        <v>378688.11</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201685.68000000002</v>
      </c>
      <c r="K379" s="189">
        <v>0</v>
      </c>
      <c r="L379" s="189">
        <v>0</v>
      </c>
      <c r="M379" s="189">
        <v>0</v>
      </c>
      <c r="N379" s="189">
        <v>0</v>
      </c>
      <c r="O379" s="189">
        <f t="shared" si="5"/>
        <v>201685.68000000002</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96728.08</v>
      </c>
      <c r="K382" s="189">
        <v>0</v>
      </c>
      <c r="L382" s="189">
        <v>52589.08</v>
      </c>
      <c r="M382" s="189">
        <v>0</v>
      </c>
      <c r="N382" s="189">
        <v>0</v>
      </c>
      <c r="O382" s="264">
        <f t="shared" si="5"/>
        <v>149317.16</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9725750.4199999981</v>
      </c>
      <c r="M383" s="189">
        <v>0</v>
      </c>
      <c r="N383" s="189">
        <v>0</v>
      </c>
      <c r="O383" s="264">
        <f t="shared" si="5"/>
        <v>9725750.4199999981</v>
      </c>
    </row>
    <row r="384" spans="1:15" x14ac:dyDescent="0.25">
      <c r="A384" s="255" t="s">
        <v>51</v>
      </c>
      <c r="B384" s="258" t="s">
        <v>23</v>
      </c>
      <c r="C384" s="256">
        <v>17777</v>
      </c>
      <c r="D384" s="259" t="s">
        <v>384</v>
      </c>
      <c r="E384" s="237">
        <v>6330383.9644639697</v>
      </c>
      <c r="F384" s="189">
        <v>0</v>
      </c>
      <c r="G384" s="189">
        <v>0</v>
      </c>
      <c r="H384" s="189">
        <v>0</v>
      </c>
      <c r="I384" s="189">
        <v>0</v>
      </c>
      <c r="J384" s="189">
        <v>14808342.83</v>
      </c>
      <c r="K384" s="189">
        <v>0</v>
      </c>
      <c r="L384" s="189">
        <v>825243.87</v>
      </c>
      <c r="M384" s="189">
        <v>0</v>
      </c>
      <c r="N384" s="189">
        <v>0</v>
      </c>
      <c r="O384" s="264">
        <f t="shared" si="5"/>
        <v>15633586.699999999</v>
      </c>
    </row>
    <row r="385" spans="1:15" x14ac:dyDescent="0.25">
      <c r="A385" s="255" t="s">
        <v>51</v>
      </c>
      <c r="B385" s="258" t="s">
        <v>23</v>
      </c>
      <c r="C385" s="256">
        <v>17867</v>
      </c>
      <c r="D385" s="259" t="s">
        <v>385</v>
      </c>
      <c r="E385" s="237">
        <v>937375.86328269599</v>
      </c>
      <c r="F385" s="189">
        <v>375283.94000000006</v>
      </c>
      <c r="G385" s="189">
        <v>0</v>
      </c>
      <c r="H385" s="189">
        <v>0</v>
      </c>
      <c r="I385" s="189">
        <v>0</v>
      </c>
      <c r="J385" s="189">
        <v>1154692.6299999999</v>
      </c>
      <c r="K385" s="189">
        <v>0</v>
      </c>
      <c r="L385" s="189">
        <v>24735724.139999997</v>
      </c>
      <c r="M385" s="189">
        <v>0</v>
      </c>
      <c r="N385" s="189">
        <v>0</v>
      </c>
      <c r="O385" s="264">
        <f t="shared" si="5"/>
        <v>26265700.709999997</v>
      </c>
    </row>
    <row r="386" spans="1:15" x14ac:dyDescent="0.25">
      <c r="A386" s="255" t="s">
        <v>51</v>
      </c>
      <c r="B386" s="258" t="s">
        <v>23</v>
      </c>
      <c r="C386" s="256">
        <v>17873</v>
      </c>
      <c r="D386" s="259" t="s">
        <v>386</v>
      </c>
      <c r="E386" s="237">
        <v>85343.397746458941</v>
      </c>
      <c r="F386" s="189">
        <v>0</v>
      </c>
      <c r="G386" s="189">
        <v>0</v>
      </c>
      <c r="H386" s="189">
        <v>0</v>
      </c>
      <c r="I386" s="189">
        <v>0</v>
      </c>
      <c r="J386" s="189">
        <v>1799388.01</v>
      </c>
      <c r="K386" s="189">
        <v>0</v>
      </c>
      <c r="L386" s="189">
        <v>184497.01</v>
      </c>
      <c r="M386" s="189">
        <v>0</v>
      </c>
      <c r="N386" s="189">
        <v>0</v>
      </c>
      <c r="O386" s="264">
        <f t="shared" si="5"/>
        <v>1983885.02</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7103614.8199999994</v>
      </c>
      <c r="M387" s="189">
        <v>0</v>
      </c>
      <c r="N387" s="189">
        <v>0</v>
      </c>
      <c r="O387" s="264">
        <f t="shared" si="5"/>
        <v>7103614.8199999994</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1712128.6500000001</v>
      </c>
      <c r="M388" s="189">
        <v>0</v>
      </c>
      <c r="N388" s="189">
        <v>0</v>
      </c>
      <c r="O388" s="264">
        <f t="shared" si="5"/>
        <v>1712128.6500000001</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107689.28</v>
      </c>
      <c r="M389" s="189">
        <v>0</v>
      </c>
      <c r="N389" s="189">
        <v>0</v>
      </c>
      <c r="O389" s="264">
        <f t="shared" si="5"/>
        <v>107689.28</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962786.64</v>
      </c>
      <c r="M393" s="189">
        <v>0</v>
      </c>
      <c r="N393" s="189">
        <v>0</v>
      </c>
      <c r="O393" s="189">
        <f t="shared" si="5"/>
        <v>962786.64</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38968144.25999999</v>
      </c>
      <c r="M394" s="189">
        <v>0</v>
      </c>
      <c r="N394" s="189">
        <v>0</v>
      </c>
      <c r="O394" s="189">
        <f t="shared" si="5"/>
        <v>38968144.25999999</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544333.04</v>
      </c>
      <c r="M398" s="189">
        <v>0</v>
      </c>
      <c r="N398" s="189">
        <v>0</v>
      </c>
      <c r="O398" s="189">
        <f t="shared" si="6"/>
        <v>544333.04</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0</v>
      </c>
      <c r="M399" s="189">
        <v>0</v>
      </c>
      <c r="N399" s="189">
        <v>0</v>
      </c>
      <c r="O399" s="189">
        <f t="shared" si="6"/>
        <v>0</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3838098.779999997</v>
      </c>
      <c r="M404" s="189">
        <v>0</v>
      </c>
      <c r="N404" s="189">
        <v>0</v>
      </c>
      <c r="O404" s="264">
        <f t="shared" si="6"/>
        <v>3838098.779999997</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11463.61</v>
      </c>
      <c r="M408" s="189">
        <v>0</v>
      </c>
      <c r="N408" s="189">
        <v>0</v>
      </c>
      <c r="O408" s="264">
        <f t="shared" si="6"/>
        <v>11463.61</v>
      </c>
    </row>
    <row r="409" spans="1:15" x14ac:dyDescent="0.25">
      <c r="A409" s="255" t="s">
        <v>51</v>
      </c>
      <c r="B409" s="258" t="s">
        <v>25</v>
      </c>
      <c r="C409" s="256">
        <v>19110</v>
      </c>
      <c r="D409" s="259" t="s">
        <v>406</v>
      </c>
      <c r="E409" s="237">
        <v>617167823.70022261</v>
      </c>
      <c r="F409" s="189">
        <v>0</v>
      </c>
      <c r="G409" s="189">
        <v>16661726.439999999</v>
      </c>
      <c r="H409" s="189">
        <v>0</v>
      </c>
      <c r="I409" s="189">
        <v>0</v>
      </c>
      <c r="J409" s="189">
        <v>120070484.91</v>
      </c>
      <c r="K409" s="189">
        <v>0</v>
      </c>
      <c r="L409" s="189">
        <v>496771.79</v>
      </c>
      <c r="M409" s="189">
        <v>0</v>
      </c>
      <c r="N409" s="189">
        <v>0</v>
      </c>
      <c r="O409" s="264">
        <f t="shared" si="6"/>
        <v>137228983.13999999</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3384131.64</v>
      </c>
      <c r="M412" s="189">
        <v>0</v>
      </c>
      <c r="N412" s="189">
        <v>0</v>
      </c>
      <c r="O412" s="189">
        <f t="shared" si="6"/>
        <v>3384131.64</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563941.55000000005</v>
      </c>
      <c r="M413" s="189">
        <v>0</v>
      </c>
      <c r="N413" s="189">
        <v>0</v>
      </c>
      <c r="O413" s="189">
        <f t="shared" si="6"/>
        <v>807152.25</v>
      </c>
    </row>
    <row r="414" spans="1:15" x14ac:dyDescent="0.25">
      <c r="A414" s="221" t="s">
        <v>51</v>
      </c>
      <c r="B414" s="222" t="s">
        <v>25</v>
      </c>
      <c r="C414" s="186">
        <v>19256</v>
      </c>
      <c r="D414" s="187" t="s">
        <v>411</v>
      </c>
      <c r="E414" s="237">
        <v>22806352.587092441</v>
      </c>
      <c r="F414" s="189">
        <v>0</v>
      </c>
      <c r="G414" s="189">
        <v>37339.43</v>
      </c>
      <c r="H414" s="189">
        <v>0</v>
      </c>
      <c r="I414" s="189">
        <v>0</v>
      </c>
      <c r="J414" s="189">
        <v>55847463.570000015</v>
      </c>
      <c r="K414" s="189">
        <v>0</v>
      </c>
      <c r="L414" s="189">
        <v>237894.16000000003</v>
      </c>
      <c r="M414" s="189">
        <v>0</v>
      </c>
      <c r="N414" s="189">
        <v>0</v>
      </c>
      <c r="O414" s="189">
        <f t="shared" si="6"/>
        <v>56122697.160000011</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5344292.0500000007</v>
      </c>
      <c r="M416" s="189">
        <v>0</v>
      </c>
      <c r="N416" s="189">
        <v>0</v>
      </c>
      <c r="O416" s="189">
        <f t="shared" si="6"/>
        <v>5344292.0500000007</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10761.61</v>
      </c>
      <c r="M417" s="189">
        <v>0</v>
      </c>
      <c r="N417" s="189">
        <v>0</v>
      </c>
      <c r="O417" s="189">
        <f t="shared" si="6"/>
        <v>6538338.120000001</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2369131.83</v>
      </c>
      <c r="K420" s="189">
        <v>0</v>
      </c>
      <c r="L420" s="189">
        <v>272595.63999999996</v>
      </c>
      <c r="M420" s="189">
        <v>0</v>
      </c>
      <c r="N420" s="189">
        <v>0</v>
      </c>
      <c r="O420" s="189">
        <f t="shared" si="6"/>
        <v>2641727.4700000002</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928961.46999999986</v>
      </c>
      <c r="M424" s="189">
        <v>0</v>
      </c>
      <c r="N424" s="189">
        <v>0</v>
      </c>
      <c r="O424" s="264">
        <f t="shared" si="6"/>
        <v>928961.46999999986</v>
      </c>
    </row>
    <row r="425" spans="1:15" x14ac:dyDescent="0.25">
      <c r="A425" s="255" t="s">
        <v>51</v>
      </c>
      <c r="B425" s="258" t="s">
        <v>25</v>
      </c>
      <c r="C425" s="256">
        <v>19473</v>
      </c>
      <c r="D425" s="259" t="s">
        <v>219</v>
      </c>
      <c r="E425" s="237">
        <v>151161.29931896643</v>
      </c>
      <c r="F425" s="189">
        <v>0</v>
      </c>
      <c r="G425" s="189">
        <v>503975.67</v>
      </c>
      <c r="H425" s="189">
        <v>0</v>
      </c>
      <c r="I425" s="189">
        <v>0</v>
      </c>
      <c r="J425" s="189">
        <v>0</v>
      </c>
      <c r="K425" s="189">
        <v>0</v>
      </c>
      <c r="L425" s="189">
        <v>0</v>
      </c>
      <c r="M425" s="189">
        <v>0</v>
      </c>
      <c r="N425" s="189">
        <v>0</v>
      </c>
      <c r="O425" s="264">
        <f t="shared" si="6"/>
        <v>503975.67</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6636805.4600000009</v>
      </c>
      <c r="H428" s="189">
        <v>0</v>
      </c>
      <c r="I428" s="189">
        <v>0</v>
      </c>
      <c r="J428" s="189">
        <v>0</v>
      </c>
      <c r="K428" s="189">
        <v>0</v>
      </c>
      <c r="L428" s="189">
        <v>1022016.7500000001</v>
      </c>
      <c r="M428" s="189">
        <v>0</v>
      </c>
      <c r="N428" s="189">
        <v>0</v>
      </c>
      <c r="O428" s="264">
        <f t="shared" si="6"/>
        <v>7658822.2100000009</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1969683.7799999998</v>
      </c>
      <c r="M431" s="189">
        <v>0</v>
      </c>
      <c r="N431" s="189">
        <v>0</v>
      </c>
      <c r="O431" s="189">
        <f t="shared" si="6"/>
        <v>1969683.7799999998</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145990.82</v>
      </c>
      <c r="M433" s="189">
        <v>0</v>
      </c>
      <c r="N433" s="189">
        <v>0</v>
      </c>
      <c r="O433" s="189">
        <f t="shared" si="6"/>
        <v>145990.82</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2638202.34</v>
      </c>
      <c r="M435" s="189">
        <v>0</v>
      </c>
      <c r="N435" s="189">
        <v>0</v>
      </c>
      <c r="O435" s="189">
        <f t="shared" si="6"/>
        <v>2638202.34</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20486.150000000001</v>
      </c>
      <c r="M438" s="189">
        <v>0</v>
      </c>
      <c r="N438" s="189">
        <v>0</v>
      </c>
      <c r="O438" s="189">
        <f t="shared" si="6"/>
        <v>20486.150000000001</v>
      </c>
    </row>
    <row r="439" spans="1:15" x14ac:dyDescent="0.25">
      <c r="A439" s="221" t="s">
        <v>51</v>
      </c>
      <c r="B439" s="222" t="s">
        <v>25</v>
      </c>
      <c r="C439" s="186">
        <v>19780</v>
      </c>
      <c r="D439" s="187" t="s">
        <v>433</v>
      </c>
      <c r="E439" s="237">
        <v>9651640.7976469733</v>
      </c>
      <c r="F439" s="189">
        <v>0</v>
      </c>
      <c r="G439" s="189">
        <v>369005.87</v>
      </c>
      <c r="H439" s="189">
        <v>0</v>
      </c>
      <c r="I439" s="189">
        <v>0</v>
      </c>
      <c r="J439" s="189">
        <v>131612461.03</v>
      </c>
      <c r="K439" s="189">
        <v>0</v>
      </c>
      <c r="L439" s="189">
        <v>0</v>
      </c>
      <c r="M439" s="189">
        <v>0</v>
      </c>
      <c r="N439" s="189">
        <v>0</v>
      </c>
      <c r="O439" s="189">
        <f t="shared" si="6"/>
        <v>131981466.90000001</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45704.61</v>
      </c>
      <c r="M440" s="189">
        <v>0</v>
      </c>
      <c r="N440" s="189">
        <v>0</v>
      </c>
      <c r="O440" s="189">
        <f t="shared" si="6"/>
        <v>45704.61</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161857.21</v>
      </c>
      <c r="M441" s="189">
        <v>0</v>
      </c>
      <c r="N441" s="189">
        <v>0</v>
      </c>
      <c r="O441" s="264">
        <f t="shared" si="6"/>
        <v>161857.21</v>
      </c>
    </row>
    <row r="442" spans="1:15" x14ac:dyDescent="0.25">
      <c r="A442" s="255" t="s">
        <v>51</v>
      </c>
      <c r="B442" s="258" t="s">
        <v>25</v>
      </c>
      <c r="C442" s="256">
        <v>19809</v>
      </c>
      <c r="D442" s="259" t="s">
        <v>435</v>
      </c>
      <c r="E442" s="237">
        <v>249023028.97775483</v>
      </c>
      <c r="F442" s="189">
        <v>0</v>
      </c>
      <c r="G442" s="189">
        <v>0</v>
      </c>
      <c r="H442" s="189">
        <v>0</v>
      </c>
      <c r="I442" s="189">
        <v>0</v>
      </c>
      <c r="J442" s="189">
        <v>122672742.63</v>
      </c>
      <c r="K442" s="189">
        <v>0</v>
      </c>
      <c r="L442" s="189">
        <v>0</v>
      </c>
      <c r="M442" s="189">
        <v>0</v>
      </c>
      <c r="N442" s="189">
        <v>0</v>
      </c>
      <c r="O442" s="264">
        <f t="shared" si="6"/>
        <v>122672742.63</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349183.1</v>
      </c>
      <c r="M444" s="189">
        <v>0</v>
      </c>
      <c r="N444" s="189">
        <v>0</v>
      </c>
      <c r="O444" s="264">
        <f t="shared" si="6"/>
        <v>349183.1</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4203410.2500000009</v>
      </c>
      <c r="M445" s="189">
        <v>0</v>
      </c>
      <c r="N445" s="189">
        <v>0</v>
      </c>
      <c r="O445" s="264">
        <f t="shared" si="6"/>
        <v>4203410.2500000009</v>
      </c>
    </row>
    <row r="446" spans="1:15" x14ac:dyDescent="0.25">
      <c r="A446" s="255" t="s">
        <v>51</v>
      </c>
      <c r="B446" s="258" t="s">
        <v>26</v>
      </c>
      <c r="C446" s="256">
        <v>20001</v>
      </c>
      <c r="D446" s="259" t="s">
        <v>439</v>
      </c>
      <c r="E446" s="237">
        <v>5454635.4521851372</v>
      </c>
      <c r="F446" s="189">
        <v>24959.820000000003</v>
      </c>
      <c r="G446" s="189">
        <v>0</v>
      </c>
      <c r="H446" s="189">
        <v>0</v>
      </c>
      <c r="I446" s="189">
        <v>0</v>
      </c>
      <c r="J446" s="189">
        <v>0</v>
      </c>
      <c r="K446" s="189">
        <v>0</v>
      </c>
      <c r="L446" s="189">
        <v>5919180.6699999999</v>
      </c>
      <c r="M446" s="189">
        <v>0</v>
      </c>
      <c r="N446" s="189">
        <v>0</v>
      </c>
      <c r="O446" s="264">
        <f t="shared" si="6"/>
        <v>5944140.4900000002</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142620.53</v>
      </c>
      <c r="M447" s="189">
        <v>0</v>
      </c>
      <c r="N447" s="189">
        <v>0</v>
      </c>
      <c r="O447" s="264">
        <f t="shared" si="6"/>
        <v>142620.53</v>
      </c>
    </row>
    <row r="448" spans="1:15" x14ac:dyDescent="0.25">
      <c r="A448" s="255" t="s">
        <v>51</v>
      </c>
      <c r="B448" s="258" t="s">
        <v>26</v>
      </c>
      <c r="C448" s="256">
        <v>20013</v>
      </c>
      <c r="D448" s="259" t="s">
        <v>441</v>
      </c>
      <c r="E448" s="237">
        <v>10361229752.802658</v>
      </c>
      <c r="F448" s="189">
        <v>0</v>
      </c>
      <c r="G448" s="189">
        <v>9846110882.9399986</v>
      </c>
      <c r="H448" s="189">
        <v>0</v>
      </c>
      <c r="I448" s="189">
        <v>0</v>
      </c>
      <c r="J448" s="189">
        <v>0</v>
      </c>
      <c r="K448" s="189">
        <v>0</v>
      </c>
      <c r="L448" s="189">
        <v>0</v>
      </c>
      <c r="M448" s="189">
        <v>0</v>
      </c>
      <c r="N448" s="189">
        <v>0</v>
      </c>
      <c r="O448" s="264">
        <f t="shared" si="6"/>
        <v>9846110882.9399986</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24958388619.000004</v>
      </c>
      <c r="H450" s="189">
        <v>0</v>
      </c>
      <c r="I450" s="189">
        <v>0</v>
      </c>
      <c r="J450" s="189">
        <v>0</v>
      </c>
      <c r="K450" s="189">
        <v>0</v>
      </c>
      <c r="L450" s="189">
        <v>2247676.1299999994</v>
      </c>
      <c r="M450" s="189">
        <v>0</v>
      </c>
      <c r="N450" s="189">
        <v>0</v>
      </c>
      <c r="O450" s="264">
        <f t="shared" si="6"/>
        <v>24960636295.130005</v>
      </c>
    </row>
    <row r="451" spans="1:15" x14ac:dyDescent="0.25">
      <c r="A451" s="221" t="s">
        <v>51</v>
      </c>
      <c r="B451" s="222" t="s">
        <v>26</v>
      </c>
      <c r="C451" s="186">
        <v>20060</v>
      </c>
      <c r="D451" s="187" t="s">
        <v>444</v>
      </c>
      <c r="E451" s="237">
        <v>15112139.762062544</v>
      </c>
      <c r="F451" s="189">
        <v>12555124.860000003</v>
      </c>
      <c r="G451" s="189">
        <v>0</v>
      </c>
      <c r="H451" s="189">
        <v>0</v>
      </c>
      <c r="I451" s="189">
        <v>0</v>
      </c>
      <c r="J451" s="189">
        <v>0</v>
      </c>
      <c r="K451" s="189">
        <v>0</v>
      </c>
      <c r="L451" s="189">
        <v>2099568.17</v>
      </c>
      <c r="M451" s="189">
        <v>0</v>
      </c>
      <c r="N451" s="189">
        <v>0</v>
      </c>
      <c r="O451" s="189">
        <f t="shared" si="6"/>
        <v>14654693.030000003</v>
      </c>
    </row>
    <row r="452" spans="1:15" x14ac:dyDescent="0.25">
      <c r="A452" s="221" t="s">
        <v>51</v>
      </c>
      <c r="B452" s="222" t="s">
        <v>26</v>
      </c>
      <c r="C452" s="186">
        <v>20175</v>
      </c>
      <c r="D452" s="187" t="s">
        <v>445</v>
      </c>
      <c r="E452" s="237">
        <v>111769.23215354126</v>
      </c>
      <c r="F452" s="189">
        <v>5038.33</v>
      </c>
      <c r="G452" s="189">
        <v>0</v>
      </c>
      <c r="H452" s="189">
        <v>0</v>
      </c>
      <c r="I452" s="189">
        <v>0</v>
      </c>
      <c r="J452" s="189">
        <v>0</v>
      </c>
      <c r="K452" s="189">
        <v>0</v>
      </c>
      <c r="L452" s="189">
        <v>0</v>
      </c>
      <c r="M452" s="189">
        <v>0</v>
      </c>
      <c r="N452" s="189">
        <v>0</v>
      </c>
      <c r="O452" s="189">
        <f t="shared" si="6"/>
        <v>5038.33</v>
      </c>
    </row>
    <row r="453" spans="1:15" x14ac:dyDescent="0.25">
      <c r="A453" s="221" t="s">
        <v>51</v>
      </c>
      <c r="B453" s="222" t="s">
        <v>26</v>
      </c>
      <c r="C453" s="186">
        <v>20178</v>
      </c>
      <c r="D453" s="187" t="s">
        <v>446</v>
      </c>
      <c r="E453" s="237">
        <v>3402842255.5990419</v>
      </c>
      <c r="F453" s="189">
        <v>0</v>
      </c>
      <c r="G453" s="189">
        <v>2282574223.1599998</v>
      </c>
      <c r="H453" s="189">
        <v>0</v>
      </c>
      <c r="I453" s="189">
        <v>0</v>
      </c>
      <c r="J453" s="189">
        <v>0</v>
      </c>
      <c r="K453" s="189">
        <v>0</v>
      </c>
      <c r="L453" s="189">
        <v>271575.52000000008</v>
      </c>
      <c r="M453" s="189">
        <v>0</v>
      </c>
      <c r="N453" s="189">
        <v>0</v>
      </c>
      <c r="O453" s="189">
        <f t="shared" si="6"/>
        <v>2282845798.6799998</v>
      </c>
    </row>
    <row r="454" spans="1:15" x14ac:dyDescent="0.25">
      <c r="A454" s="221" t="s">
        <v>51</v>
      </c>
      <c r="B454" s="222" t="s">
        <v>26</v>
      </c>
      <c r="C454" s="186">
        <v>20228</v>
      </c>
      <c r="D454" s="187" t="s">
        <v>447</v>
      </c>
      <c r="E454" s="237">
        <v>1973017.1246905881</v>
      </c>
      <c r="F454" s="189">
        <v>4176547.8000000003</v>
      </c>
      <c r="G454" s="189">
        <v>0</v>
      </c>
      <c r="H454" s="189">
        <v>0</v>
      </c>
      <c r="I454" s="189">
        <v>0</v>
      </c>
      <c r="J454" s="189">
        <v>0</v>
      </c>
      <c r="K454" s="189">
        <v>0</v>
      </c>
      <c r="L454" s="189">
        <v>3288324.9999999995</v>
      </c>
      <c r="M454" s="189">
        <v>0</v>
      </c>
      <c r="N454" s="189">
        <v>0</v>
      </c>
      <c r="O454" s="189">
        <f t="shared" si="6"/>
        <v>7464872.7999999998</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572689.04</v>
      </c>
      <c r="M455" s="189">
        <v>0</v>
      </c>
      <c r="N455" s="189">
        <v>0</v>
      </c>
      <c r="O455" s="189">
        <f t="shared" si="6"/>
        <v>572689.04</v>
      </c>
    </row>
    <row r="456" spans="1:15" x14ac:dyDescent="0.25">
      <c r="A456" s="221" t="s">
        <v>51</v>
      </c>
      <c r="B456" s="222" t="s">
        <v>26</v>
      </c>
      <c r="C456" s="186">
        <v>20250</v>
      </c>
      <c r="D456" s="187" t="s">
        <v>449</v>
      </c>
      <c r="E456" s="237">
        <v>2977102861.4053354</v>
      </c>
      <c r="F456" s="189">
        <v>0</v>
      </c>
      <c r="G456" s="189">
        <v>4093088820.4000006</v>
      </c>
      <c r="H456" s="189">
        <v>0</v>
      </c>
      <c r="I456" s="189">
        <v>0</v>
      </c>
      <c r="J456" s="189">
        <v>0</v>
      </c>
      <c r="K456" s="189">
        <v>0</v>
      </c>
      <c r="L456" s="189">
        <v>0</v>
      </c>
      <c r="M456" s="189">
        <v>0</v>
      </c>
      <c r="N456" s="189">
        <v>0</v>
      </c>
      <c r="O456" s="189">
        <f t="shared" si="6"/>
        <v>4093088820.4000006</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1097227.79</v>
      </c>
      <c r="M457" s="189">
        <v>0</v>
      </c>
      <c r="N457" s="189">
        <v>0</v>
      </c>
      <c r="O457" s="189">
        <f t="shared" si="6"/>
        <v>1097227.79</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26115009642.039993</v>
      </c>
      <c r="H460" s="189">
        <v>0</v>
      </c>
      <c r="I460" s="189">
        <v>0</v>
      </c>
      <c r="J460" s="189">
        <v>0</v>
      </c>
      <c r="K460" s="189">
        <v>0</v>
      </c>
      <c r="L460" s="189">
        <v>584314.95000000007</v>
      </c>
      <c r="M460" s="189">
        <v>0</v>
      </c>
      <c r="N460" s="189">
        <v>0</v>
      </c>
      <c r="O460" s="189">
        <f t="shared" ref="O460:O523" si="7">SUM(F460:N460)</f>
        <v>26115593956.989994</v>
      </c>
    </row>
    <row r="461" spans="1:15" x14ac:dyDescent="0.25">
      <c r="A461" s="255" t="s">
        <v>51</v>
      </c>
      <c r="B461" s="258" t="s">
        <v>26</v>
      </c>
      <c r="C461" s="256">
        <v>20443</v>
      </c>
      <c r="D461" s="259" t="s">
        <v>454</v>
      </c>
      <c r="E461" s="237">
        <v>992716.08339116862</v>
      </c>
      <c r="F461" s="189">
        <v>2385650.83</v>
      </c>
      <c r="G461" s="189">
        <v>0</v>
      </c>
      <c r="H461" s="189">
        <v>0</v>
      </c>
      <c r="I461" s="189">
        <v>0</v>
      </c>
      <c r="J461" s="189">
        <v>0</v>
      </c>
      <c r="K461" s="189">
        <v>0</v>
      </c>
      <c r="L461" s="189">
        <v>0</v>
      </c>
      <c r="M461" s="189">
        <v>0</v>
      </c>
      <c r="N461" s="189">
        <v>0</v>
      </c>
      <c r="O461" s="264">
        <f t="shared" si="7"/>
        <v>2385650.83</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87939.81</v>
      </c>
      <c r="M462" s="189">
        <v>0</v>
      </c>
      <c r="N462" s="189">
        <v>0</v>
      </c>
      <c r="O462" s="264">
        <f t="shared" si="7"/>
        <v>87939.81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67918.14</v>
      </c>
      <c r="M466" s="189">
        <v>0</v>
      </c>
      <c r="N466" s="189">
        <v>0</v>
      </c>
      <c r="O466" s="264">
        <f t="shared" si="7"/>
        <v>67918.14</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561873.39</v>
      </c>
      <c r="M467" s="189">
        <v>0</v>
      </c>
      <c r="N467" s="189">
        <v>0</v>
      </c>
      <c r="O467" s="264">
        <f t="shared" si="7"/>
        <v>561873.39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20172.88</v>
      </c>
      <c r="M468" s="189">
        <v>0</v>
      </c>
      <c r="N468" s="189">
        <v>0</v>
      </c>
      <c r="O468" s="264">
        <f t="shared" si="7"/>
        <v>20172.88</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6068738.4400000004</v>
      </c>
      <c r="M469" s="189">
        <v>0</v>
      </c>
      <c r="N469" s="189">
        <v>0</v>
      </c>
      <c r="O469" s="264">
        <f t="shared" si="7"/>
        <v>6068738.4400000004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927733.60000000009</v>
      </c>
      <c r="G471" s="189">
        <v>0</v>
      </c>
      <c r="H471" s="189">
        <v>0</v>
      </c>
      <c r="I471" s="189">
        <v>0</v>
      </c>
      <c r="J471" s="189">
        <v>0</v>
      </c>
      <c r="K471" s="189">
        <v>0</v>
      </c>
      <c r="L471" s="189">
        <v>8035215.6899999995</v>
      </c>
      <c r="M471" s="189">
        <v>0</v>
      </c>
      <c r="N471" s="189">
        <v>0</v>
      </c>
      <c r="O471" s="189">
        <f t="shared" si="7"/>
        <v>8962949.2899999991</v>
      </c>
    </row>
    <row r="472" spans="1:15" x14ac:dyDescent="0.25">
      <c r="A472" s="221" t="s">
        <v>51</v>
      </c>
      <c r="B472" s="222" t="s">
        <v>27</v>
      </c>
      <c r="C472" s="186">
        <v>23068</v>
      </c>
      <c r="D472" s="187" t="s">
        <v>465</v>
      </c>
      <c r="E472" s="237">
        <v>1322250596.9324498</v>
      </c>
      <c r="F472" s="189">
        <v>0</v>
      </c>
      <c r="G472" s="189">
        <v>0</v>
      </c>
      <c r="H472" s="189">
        <v>0</v>
      </c>
      <c r="I472" s="189">
        <v>0</v>
      </c>
      <c r="J472" s="189">
        <v>1010158995.0099999</v>
      </c>
      <c r="K472" s="189">
        <v>805430909.48000002</v>
      </c>
      <c r="L472" s="189">
        <v>0</v>
      </c>
      <c r="M472" s="189">
        <v>0</v>
      </c>
      <c r="N472" s="189">
        <v>0</v>
      </c>
      <c r="O472" s="189">
        <f t="shared" si="7"/>
        <v>1815589904.4899998</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503394318.42000008</v>
      </c>
      <c r="L473" s="189">
        <v>0</v>
      </c>
      <c r="M473" s="189">
        <v>0</v>
      </c>
      <c r="N473" s="189">
        <v>0</v>
      </c>
      <c r="O473" s="189">
        <f t="shared" si="7"/>
        <v>503394318.42000008</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4861665.3800000008</v>
      </c>
      <c r="M478" s="189">
        <v>0</v>
      </c>
      <c r="N478" s="189">
        <v>0</v>
      </c>
      <c r="O478" s="189">
        <f t="shared" si="7"/>
        <v>4861665.3800000008</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503394318.42000008</v>
      </c>
      <c r="L480" s="189">
        <v>0</v>
      </c>
      <c r="M480" s="189">
        <v>0</v>
      </c>
      <c r="N480" s="189">
        <v>0</v>
      </c>
      <c r="O480" s="189">
        <f t="shared" si="7"/>
        <v>503394318.42000008</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1622355.9499999997</v>
      </c>
      <c r="M481" s="189">
        <v>0</v>
      </c>
      <c r="N481" s="189">
        <v>0</v>
      </c>
      <c r="O481" s="264">
        <f t="shared" si="7"/>
        <v>1622355.9499999997</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325046.13999999996</v>
      </c>
      <c r="M482" s="189">
        <v>0</v>
      </c>
      <c r="N482" s="189">
        <v>0</v>
      </c>
      <c r="O482" s="264">
        <f t="shared" si="7"/>
        <v>325046.13999999996</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3161693597.5500002</v>
      </c>
      <c r="L484" s="189">
        <v>6963701.1900000013</v>
      </c>
      <c r="M484" s="189">
        <v>0</v>
      </c>
      <c r="N484" s="189">
        <v>0</v>
      </c>
      <c r="O484" s="264">
        <f t="shared" si="7"/>
        <v>3168657298.7400002</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805430909.48000002</v>
      </c>
      <c r="L486" s="189">
        <v>3549521.2100000009</v>
      </c>
      <c r="M486" s="189">
        <v>0</v>
      </c>
      <c r="N486" s="189">
        <v>0</v>
      </c>
      <c r="O486" s="264">
        <f t="shared" si="7"/>
        <v>808980430.69000006</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704752045.80999994</v>
      </c>
      <c r="L487" s="189">
        <v>0</v>
      </c>
      <c r="M487" s="189">
        <v>0</v>
      </c>
      <c r="N487" s="189">
        <v>0</v>
      </c>
      <c r="O487" s="264">
        <f t="shared" si="7"/>
        <v>704752045.80999994</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535.04999999999995</v>
      </c>
      <c r="M488" s="189">
        <v>0</v>
      </c>
      <c r="N488" s="189">
        <v>0</v>
      </c>
      <c r="O488" s="264">
        <f t="shared" si="7"/>
        <v>535.04999999999995</v>
      </c>
    </row>
    <row r="489" spans="1:15" x14ac:dyDescent="0.25">
      <c r="A489" s="255" t="s">
        <v>51</v>
      </c>
      <c r="B489" s="258" t="s">
        <v>27</v>
      </c>
      <c r="C489" s="256">
        <v>23580</v>
      </c>
      <c r="D489" s="259" t="s">
        <v>481</v>
      </c>
      <c r="E489" s="237">
        <v>1569246455.6012096</v>
      </c>
      <c r="F489" s="189">
        <v>0</v>
      </c>
      <c r="G489" s="189">
        <v>193772544.36000004</v>
      </c>
      <c r="H489" s="189">
        <v>0</v>
      </c>
      <c r="I489" s="189">
        <v>0</v>
      </c>
      <c r="J489" s="189">
        <v>33852212.080000006</v>
      </c>
      <c r="K489" s="189">
        <v>1957123866.1199999</v>
      </c>
      <c r="L489" s="189">
        <v>0</v>
      </c>
      <c r="M489" s="189">
        <v>0</v>
      </c>
      <c r="N489" s="189">
        <v>0</v>
      </c>
      <c r="O489" s="264">
        <f t="shared" si="7"/>
        <v>2184748622.5599999</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189833.79</v>
      </c>
      <c r="M495" s="189">
        <v>0</v>
      </c>
      <c r="N495" s="189">
        <v>0</v>
      </c>
      <c r="O495" s="189">
        <f t="shared" si="7"/>
        <v>189833.79</v>
      </c>
    </row>
    <row r="496" spans="1:15" x14ac:dyDescent="0.25">
      <c r="A496" s="221" t="s">
        <v>51</v>
      </c>
      <c r="B496" s="222" t="s">
        <v>27</v>
      </c>
      <c r="C496" s="186">
        <v>23682</v>
      </c>
      <c r="D496" s="191" t="s">
        <v>487</v>
      </c>
      <c r="E496" s="237">
        <v>483426687.0455966</v>
      </c>
      <c r="F496" s="189">
        <v>0</v>
      </c>
      <c r="G496" s="189">
        <v>0</v>
      </c>
      <c r="H496" s="189">
        <v>0</v>
      </c>
      <c r="I496" s="189">
        <v>0</v>
      </c>
      <c r="J496" s="189">
        <v>28900906.039999999</v>
      </c>
      <c r="K496" s="189">
        <v>665292683.07000005</v>
      </c>
      <c r="L496" s="189">
        <v>0</v>
      </c>
      <c r="M496" s="189">
        <v>0</v>
      </c>
      <c r="N496" s="189">
        <v>0</v>
      </c>
      <c r="O496" s="189">
        <f t="shared" si="7"/>
        <v>694193589.11000001</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3230327.9</v>
      </c>
      <c r="M500" s="189">
        <v>0</v>
      </c>
      <c r="N500" s="189">
        <v>0</v>
      </c>
      <c r="O500" s="189">
        <f t="shared" si="7"/>
        <v>3230327.9</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2560461.7699999996</v>
      </c>
      <c r="M501" s="189">
        <v>0</v>
      </c>
      <c r="N501" s="189">
        <v>0</v>
      </c>
      <c r="O501" s="264">
        <f t="shared" si="7"/>
        <v>2560461.7699999996</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509702.80999999994</v>
      </c>
      <c r="M503" s="189">
        <v>0</v>
      </c>
      <c r="N503" s="189">
        <v>0</v>
      </c>
      <c r="O503" s="264">
        <f t="shared" si="7"/>
        <v>509702.80999999994</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175250.61</v>
      </c>
      <c r="M506" s="189">
        <v>0</v>
      </c>
      <c r="N506" s="189">
        <v>0</v>
      </c>
      <c r="O506" s="264">
        <f t="shared" si="7"/>
        <v>175250.61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4991947.46</v>
      </c>
      <c r="M508" s="189">
        <v>0</v>
      </c>
      <c r="N508" s="189">
        <v>0</v>
      </c>
      <c r="O508" s="264">
        <f t="shared" si="7"/>
        <v>4991947.46</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1165952.4300000002</v>
      </c>
      <c r="M511" s="189">
        <v>0</v>
      </c>
      <c r="N511" s="189">
        <v>0</v>
      </c>
      <c r="O511" s="189">
        <f t="shared" si="7"/>
        <v>1165952.4300000002</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5903288.1600000001</v>
      </c>
      <c r="M513" s="189">
        <v>0</v>
      </c>
      <c r="N513" s="189">
        <v>0</v>
      </c>
      <c r="O513" s="189">
        <f t="shared" si="7"/>
        <v>5903288.1600000001</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8334420.2799999993</v>
      </c>
      <c r="M514" s="189">
        <v>0</v>
      </c>
      <c r="N514" s="189">
        <v>0</v>
      </c>
      <c r="O514" s="189">
        <f t="shared" si="7"/>
        <v>8334420.2799999993</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9566621.8499999996</v>
      </c>
      <c r="M516" s="189">
        <v>0</v>
      </c>
      <c r="N516" s="189">
        <v>0</v>
      </c>
      <c r="O516" s="189">
        <f t="shared" si="7"/>
        <v>9566621.8499999996</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1017.58</v>
      </c>
      <c r="M518" s="189">
        <v>0</v>
      </c>
      <c r="N518" s="189">
        <v>0</v>
      </c>
      <c r="O518" s="189">
        <f t="shared" si="7"/>
        <v>1017.58</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4699716.540000001</v>
      </c>
      <c r="M519" s="189">
        <v>0</v>
      </c>
      <c r="N519" s="189">
        <v>0</v>
      </c>
      <c r="O519" s="189">
        <f t="shared" si="7"/>
        <v>4699716.540000001</v>
      </c>
    </row>
    <row r="520" spans="1:15" x14ac:dyDescent="0.25">
      <c r="A520" s="221" t="s">
        <v>51</v>
      </c>
      <c r="B520" s="222" t="s">
        <v>28</v>
      </c>
      <c r="C520" s="186">
        <v>25200</v>
      </c>
      <c r="D520" s="187" t="s">
        <v>511</v>
      </c>
      <c r="E520" s="237">
        <v>32920573.524262637</v>
      </c>
      <c r="F520" s="189">
        <v>0</v>
      </c>
      <c r="G520" s="189">
        <v>35988378.920000002</v>
      </c>
      <c r="H520" s="189">
        <v>0</v>
      </c>
      <c r="I520" s="189">
        <v>0</v>
      </c>
      <c r="J520" s="189">
        <v>0</v>
      </c>
      <c r="K520" s="189">
        <v>0</v>
      </c>
      <c r="L520" s="189">
        <v>15499565.670000002</v>
      </c>
      <c r="M520" s="189">
        <v>0</v>
      </c>
      <c r="N520" s="189">
        <v>0</v>
      </c>
      <c r="O520" s="189">
        <f t="shared" si="7"/>
        <v>51487944.590000004</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675060133.60000026</v>
      </c>
      <c r="H522" s="189">
        <v>0</v>
      </c>
      <c r="I522" s="189">
        <v>0</v>
      </c>
      <c r="J522" s="189">
        <v>0</v>
      </c>
      <c r="K522" s="189">
        <v>0</v>
      </c>
      <c r="L522" s="189">
        <v>0</v>
      </c>
      <c r="M522" s="189">
        <v>0</v>
      </c>
      <c r="N522" s="189">
        <v>0</v>
      </c>
      <c r="O522" s="264">
        <f t="shared" si="7"/>
        <v>675060133.60000026</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0</v>
      </c>
      <c r="M524" s="189">
        <v>0</v>
      </c>
      <c r="N524" s="189">
        <v>0</v>
      </c>
      <c r="O524" s="264">
        <f t="shared" ref="O524:O587" si="8">SUM(F524:N524)</f>
        <v>0</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1772114.5500000003</v>
      </c>
      <c r="M525" s="189">
        <v>0</v>
      </c>
      <c r="N525" s="189">
        <v>0</v>
      </c>
      <c r="O525" s="264">
        <f t="shared" si="8"/>
        <v>1772114.5500000003</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586073.91</v>
      </c>
      <c r="M528" s="189">
        <v>0</v>
      </c>
      <c r="N528" s="189">
        <v>0</v>
      </c>
      <c r="O528" s="264">
        <f t="shared" si="8"/>
        <v>586073.91</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159355.83000000002</v>
      </c>
      <c r="M531" s="189">
        <v>0</v>
      </c>
      <c r="N531" s="189">
        <v>0</v>
      </c>
      <c r="O531" s="189">
        <f t="shared" si="8"/>
        <v>159355.83000000002</v>
      </c>
    </row>
    <row r="532" spans="1:15" x14ac:dyDescent="0.25">
      <c r="A532" s="221" t="s">
        <v>51</v>
      </c>
      <c r="B532" s="222" t="s">
        <v>28</v>
      </c>
      <c r="C532" s="186">
        <v>25293</v>
      </c>
      <c r="D532" s="187" t="s">
        <v>522</v>
      </c>
      <c r="E532" s="237">
        <v>56119099.417007767</v>
      </c>
      <c r="F532" s="189">
        <v>0</v>
      </c>
      <c r="G532" s="189">
        <v>0</v>
      </c>
      <c r="H532" s="189">
        <v>32625701.940000001</v>
      </c>
      <c r="I532" s="189">
        <v>0</v>
      </c>
      <c r="J532" s="189">
        <v>0</v>
      </c>
      <c r="K532" s="189">
        <v>0</v>
      </c>
      <c r="L532" s="189">
        <v>0</v>
      </c>
      <c r="M532" s="189">
        <v>0</v>
      </c>
      <c r="N532" s="189">
        <v>0</v>
      </c>
      <c r="O532" s="189">
        <f t="shared" si="8"/>
        <v>32625701.940000001</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1693466.0900000003</v>
      </c>
      <c r="M534" s="189">
        <v>0</v>
      </c>
      <c r="N534" s="189">
        <v>0</v>
      </c>
      <c r="O534" s="189">
        <f t="shared" si="8"/>
        <v>1693466.0900000003</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1166555.98</v>
      </c>
      <c r="M536" s="189">
        <v>0</v>
      </c>
      <c r="N536" s="189">
        <v>9727.5</v>
      </c>
      <c r="O536" s="189">
        <f t="shared" si="8"/>
        <v>1176283.48</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550617779.47000003</v>
      </c>
      <c r="H538" s="189">
        <v>0</v>
      </c>
      <c r="I538" s="189">
        <v>0</v>
      </c>
      <c r="J538" s="189">
        <v>0</v>
      </c>
      <c r="K538" s="189">
        <v>0</v>
      </c>
      <c r="L538" s="189">
        <v>902075.26</v>
      </c>
      <c r="M538" s="189">
        <v>0</v>
      </c>
      <c r="N538" s="189">
        <v>0</v>
      </c>
      <c r="O538" s="189">
        <f t="shared" si="8"/>
        <v>551519854.73000002</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1873024.5699999998</v>
      </c>
      <c r="M539" s="189">
        <v>0</v>
      </c>
      <c r="N539" s="189">
        <v>0</v>
      </c>
      <c r="O539" s="189">
        <f t="shared" si="8"/>
        <v>1873024.5699999998</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469091.64</v>
      </c>
      <c r="M540" s="189">
        <v>0</v>
      </c>
      <c r="N540" s="189">
        <v>0</v>
      </c>
      <c r="O540" s="189">
        <f t="shared" si="8"/>
        <v>469091.64</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1339599.45</v>
      </c>
      <c r="M541" s="189">
        <v>0</v>
      </c>
      <c r="N541" s="189">
        <v>0</v>
      </c>
      <c r="O541" s="264">
        <f t="shared" si="8"/>
        <v>1339599.45</v>
      </c>
    </row>
    <row r="542" spans="1:15" x14ac:dyDescent="0.25">
      <c r="A542" s="255" t="s">
        <v>51</v>
      </c>
      <c r="B542" s="258" t="s">
        <v>28</v>
      </c>
      <c r="C542" s="256">
        <v>25326</v>
      </c>
      <c r="D542" s="259" t="s">
        <v>531</v>
      </c>
      <c r="E542" s="237">
        <v>3804590.5991832376</v>
      </c>
      <c r="F542" s="189">
        <v>0</v>
      </c>
      <c r="G542" s="189">
        <v>2728294.31</v>
      </c>
      <c r="H542" s="189">
        <v>0</v>
      </c>
      <c r="I542" s="189">
        <v>0</v>
      </c>
      <c r="J542" s="189">
        <v>0</v>
      </c>
      <c r="K542" s="189">
        <v>0</v>
      </c>
      <c r="L542" s="189">
        <v>122278.07</v>
      </c>
      <c r="M542" s="189">
        <v>0</v>
      </c>
      <c r="N542" s="189">
        <v>0</v>
      </c>
      <c r="O542" s="264">
        <f t="shared" si="8"/>
        <v>2850572.38</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2243844.2199999997</v>
      </c>
      <c r="M544" s="189">
        <v>0</v>
      </c>
      <c r="N544" s="189">
        <v>0</v>
      </c>
      <c r="O544" s="264">
        <f t="shared" si="8"/>
        <v>2243844.2199999997</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708887.28</v>
      </c>
      <c r="H546" s="189">
        <v>0</v>
      </c>
      <c r="I546" s="189">
        <v>0</v>
      </c>
      <c r="J546" s="189">
        <v>0</v>
      </c>
      <c r="K546" s="189">
        <v>0</v>
      </c>
      <c r="L546" s="189">
        <v>143574.59</v>
      </c>
      <c r="M546" s="189">
        <v>0</v>
      </c>
      <c r="N546" s="189">
        <v>0</v>
      </c>
      <c r="O546" s="264">
        <f t="shared" si="8"/>
        <v>852461.87</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5137048.0999999996</v>
      </c>
      <c r="G548" s="189">
        <v>0</v>
      </c>
      <c r="H548" s="189">
        <v>0</v>
      </c>
      <c r="I548" s="189">
        <v>0</v>
      </c>
      <c r="J548" s="189">
        <v>0</v>
      </c>
      <c r="K548" s="189">
        <v>0</v>
      </c>
      <c r="L548" s="189">
        <v>0</v>
      </c>
      <c r="M548" s="189">
        <v>0</v>
      </c>
      <c r="N548" s="189">
        <v>0</v>
      </c>
      <c r="O548" s="264">
        <f t="shared" si="8"/>
        <v>5137048.0999999996</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0</v>
      </c>
      <c r="M552" s="189">
        <v>0</v>
      </c>
      <c r="N552" s="189">
        <v>0</v>
      </c>
      <c r="O552" s="189">
        <f t="shared" si="8"/>
        <v>0</v>
      </c>
    </row>
    <row r="553" spans="1:15" x14ac:dyDescent="0.25">
      <c r="A553" s="221" t="s">
        <v>51</v>
      </c>
      <c r="B553" s="222" t="s">
        <v>28</v>
      </c>
      <c r="C553" s="186">
        <v>25407</v>
      </c>
      <c r="D553" s="187" t="s">
        <v>541</v>
      </c>
      <c r="E553" s="237">
        <v>188735119.99601009</v>
      </c>
      <c r="F553" s="189">
        <v>0</v>
      </c>
      <c r="G553" s="189">
        <v>566985949.92999971</v>
      </c>
      <c r="H553" s="189">
        <v>0</v>
      </c>
      <c r="I553" s="189">
        <v>0</v>
      </c>
      <c r="J553" s="189">
        <v>0</v>
      </c>
      <c r="K553" s="189">
        <v>0</v>
      </c>
      <c r="L553" s="189">
        <v>2158062.2899999996</v>
      </c>
      <c r="M553" s="189">
        <v>0</v>
      </c>
      <c r="N553" s="189">
        <v>0</v>
      </c>
      <c r="O553" s="189">
        <f t="shared" si="8"/>
        <v>569144012.21999967</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5681047.5700000003</v>
      </c>
      <c r="M555" s="189">
        <v>0</v>
      </c>
      <c r="N555" s="189">
        <v>0</v>
      </c>
      <c r="O555" s="189">
        <f t="shared" si="8"/>
        <v>5681047.5700000003</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25797.78</v>
      </c>
      <c r="M556" s="189">
        <v>0</v>
      </c>
      <c r="N556" s="189">
        <v>0</v>
      </c>
      <c r="O556" s="189">
        <f t="shared" si="8"/>
        <v>25797.78</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30115.579999999998</v>
      </c>
      <c r="M557" s="189">
        <v>0</v>
      </c>
      <c r="N557" s="189">
        <v>0</v>
      </c>
      <c r="O557" s="189">
        <f t="shared" si="8"/>
        <v>30115.579999999998</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38408735.210000001</v>
      </c>
      <c r="M558" s="189">
        <v>0</v>
      </c>
      <c r="N558" s="189">
        <v>0</v>
      </c>
      <c r="O558" s="189">
        <f t="shared" si="8"/>
        <v>38408735.210000001</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1501416.6699999997</v>
      </c>
      <c r="M559" s="189">
        <v>0</v>
      </c>
      <c r="N559" s="189">
        <v>0</v>
      </c>
      <c r="O559" s="189">
        <f t="shared" si="8"/>
        <v>1501416.6699999997</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14265995.769999996</v>
      </c>
      <c r="M560" s="189">
        <v>48981.06</v>
      </c>
      <c r="N560" s="189">
        <v>0</v>
      </c>
      <c r="O560" s="189">
        <f t="shared" si="8"/>
        <v>14338636.699999996</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2965195.7800000007</v>
      </c>
      <c r="M561" s="189">
        <v>0</v>
      </c>
      <c r="N561" s="189">
        <v>0</v>
      </c>
      <c r="O561" s="264">
        <f t="shared" si="8"/>
        <v>2965195.7800000007</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24535062.369999997</v>
      </c>
      <c r="H565" s="189">
        <v>0</v>
      </c>
      <c r="I565" s="189">
        <v>0</v>
      </c>
      <c r="J565" s="189">
        <v>0</v>
      </c>
      <c r="K565" s="189">
        <v>0</v>
      </c>
      <c r="L565" s="189">
        <v>32083.980000000003</v>
      </c>
      <c r="M565" s="189">
        <v>0</v>
      </c>
      <c r="N565" s="189">
        <v>0</v>
      </c>
      <c r="O565" s="264">
        <f t="shared" si="8"/>
        <v>24569607.949999999</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3762335.3099999996</v>
      </c>
      <c r="M568" s="189">
        <v>0</v>
      </c>
      <c r="N568" s="189">
        <v>0</v>
      </c>
      <c r="O568" s="264">
        <f t="shared" si="8"/>
        <v>3762335.3099999996</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348801.86</v>
      </c>
      <c r="M570" s="189">
        <v>0</v>
      </c>
      <c r="N570" s="189">
        <v>0</v>
      </c>
      <c r="O570" s="264">
        <f t="shared" si="8"/>
        <v>348801.86</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293978.46999999997</v>
      </c>
      <c r="M573" s="189">
        <v>0</v>
      </c>
      <c r="N573" s="189">
        <v>0</v>
      </c>
      <c r="O573" s="189">
        <f t="shared" si="8"/>
        <v>293978.46999999997</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3004955.4099999997</v>
      </c>
      <c r="M576" s="189">
        <v>0</v>
      </c>
      <c r="N576" s="189">
        <v>0</v>
      </c>
      <c r="O576" s="189">
        <f t="shared" si="8"/>
        <v>3004955.4099999997</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186973.72</v>
      </c>
      <c r="M580" s="189">
        <v>0</v>
      </c>
      <c r="N580" s="189">
        <v>0</v>
      </c>
      <c r="O580" s="189">
        <f t="shared" si="8"/>
        <v>186973.72</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712204.67999999993</v>
      </c>
      <c r="M581" s="189">
        <v>0</v>
      </c>
      <c r="N581" s="189">
        <v>0</v>
      </c>
      <c r="O581" s="264">
        <f t="shared" si="8"/>
        <v>712204.67999999993</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200024989.88999999</v>
      </c>
      <c r="N583" s="189">
        <v>0</v>
      </c>
      <c r="O583" s="264">
        <f t="shared" si="8"/>
        <v>200024989.88999999</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4333916.9700000007</v>
      </c>
      <c r="M584" s="189">
        <v>0</v>
      </c>
      <c r="N584" s="189">
        <v>0</v>
      </c>
      <c r="O584" s="264">
        <f t="shared" si="8"/>
        <v>4333916.9700000007</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30519.510000000002</v>
      </c>
      <c r="M586" s="189">
        <v>0</v>
      </c>
      <c r="N586" s="189">
        <v>0</v>
      </c>
      <c r="O586" s="264">
        <f t="shared" si="8"/>
        <v>30519.510000000002</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48171764.209999986</v>
      </c>
      <c r="M587" s="189">
        <v>0</v>
      </c>
      <c r="N587" s="189">
        <v>0</v>
      </c>
      <c r="O587" s="264">
        <f t="shared" si="8"/>
        <v>48171764.209999986</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430201.55000000005</v>
      </c>
      <c r="H590" s="189">
        <v>0</v>
      </c>
      <c r="I590" s="189">
        <v>0</v>
      </c>
      <c r="J590" s="189">
        <v>0</v>
      </c>
      <c r="K590" s="189">
        <v>0</v>
      </c>
      <c r="L590" s="189">
        <v>0</v>
      </c>
      <c r="M590" s="189">
        <v>0</v>
      </c>
      <c r="N590" s="189">
        <v>0</v>
      </c>
      <c r="O590" s="264">
        <f t="shared" si="9"/>
        <v>430201.55000000005</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545790287.85000026</v>
      </c>
      <c r="H593" s="189">
        <v>0</v>
      </c>
      <c r="I593" s="189">
        <v>0</v>
      </c>
      <c r="J593" s="189">
        <v>0</v>
      </c>
      <c r="K593" s="189">
        <v>0</v>
      </c>
      <c r="L593" s="189">
        <v>3915762.82</v>
      </c>
      <c r="M593" s="189">
        <v>0</v>
      </c>
      <c r="N593" s="189">
        <v>0</v>
      </c>
      <c r="O593" s="189">
        <f t="shared" si="9"/>
        <v>549706050.67000031</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1364199.23</v>
      </c>
      <c r="M594" s="189">
        <v>0</v>
      </c>
      <c r="N594" s="189">
        <v>0</v>
      </c>
      <c r="O594" s="189">
        <f t="shared" si="9"/>
        <v>1364199.23</v>
      </c>
    </row>
    <row r="595" spans="1:15" x14ac:dyDescent="0.25">
      <c r="A595" s="221" t="s">
        <v>51</v>
      </c>
      <c r="B595" s="222" t="s">
        <v>28</v>
      </c>
      <c r="C595" s="186">
        <v>25793</v>
      </c>
      <c r="D595" s="187" t="s">
        <v>580</v>
      </c>
      <c r="E595" s="237">
        <v>81708555.786696315</v>
      </c>
      <c r="F595" s="189">
        <v>0</v>
      </c>
      <c r="G595" s="189">
        <v>127977484.53</v>
      </c>
      <c r="H595" s="189">
        <v>0</v>
      </c>
      <c r="I595" s="189">
        <v>0</v>
      </c>
      <c r="J595" s="189">
        <v>0</v>
      </c>
      <c r="K595" s="189">
        <v>0</v>
      </c>
      <c r="L595" s="189">
        <v>1454034.1400000001</v>
      </c>
      <c r="M595" s="189">
        <v>0</v>
      </c>
      <c r="N595" s="189">
        <v>0</v>
      </c>
      <c r="O595" s="189">
        <f t="shared" si="9"/>
        <v>129431518.67</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49977.84</v>
      </c>
      <c r="M598" s="189">
        <v>0</v>
      </c>
      <c r="N598" s="189">
        <v>0</v>
      </c>
      <c r="O598" s="189">
        <f t="shared" si="9"/>
        <v>49977.84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785191.42999999993</v>
      </c>
      <c r="M599" s="189">
        <v>0</v>
      </c>
      <c r="N599" s="189">
        <v>0</v>
      </c>
      <c r="O599" s="189">
        <f t="shared" si="9"/>
        <v>785191.42999999993</v>
      </c>
    </row>
    <row r="600" spans="1:15" x14ac:dyDescent="0.25">
      <c r="A600" s="221" t="s">
        <v>51</v>
      </c>
      <c r="B600" s="222" t="s">
        <v>28</v>
      </c>
      <c r="C600" s="186">
        <v>25815</v>
      </c>
      <c r="D600" s="187" t="s">
        <v>585</v>
      </c>
      <c r="E600" s="237">
        <v>45275.486673884079</v>
      </c>
      <c r="F600" s="189">
        <v>0</v>
      </c>
      <c r="G600" s="189">
        <v>105594.62</v>
      </c>
      <c r="H600" s="189">
        <v>0</v>
      </c>
      <c r="I600" s="189">
        <v>0</v>
      </c>
      <c r="J600" s="189">
        <v>0</v>
      </c>
      <c r="K600" s="189">
        <v>0</v>
      </c>
      <c r="L600" s="189">
        <v>395975.07999999996</v>
      </c>
      <c r="M600" s="189">
        <v>0</v>
      </c>
      <c r="N600" s="189">
        <v>0</v>
      </c>
      <c r="O600" s="189">
        <f t="shared" si="9"/>
        <v>501569.69999999995</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8713095.5800000001</v>
      </c>
      <c r="M601" s="189">
        <v>0</v>
      </c>
      <c r="N601" s="189">
        <v>0</v>
      </c>
      <c r="O601" s="264">
        <f t="shared" si="9"/>
        <v>8713095.5800000001</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32625701.940000001</v>
      </c>
      <c r="I603" s="189">
        <v>46365325.689999998</v>
      </c>
      <c r="J603" s="189">
        <v>0</v>
      </c>
      <c r="K603" s="189">
        <v>0</v>
      </c>
      <c r="L603" s="189">
        <v>0</v>
      </c>
      <c r="M603" s="189">
        <v>0</v>
      </c>
      <c r="N603" s="189">
        <v>0</v>
      </c>
      <c r="O603" s="264">
        <f t="shared" si="9"/>
        <v>78991027.629999995</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55077.37</v>
      </c>
      <c r="M605" s="189">
        <v>0</v>
      </c>
      <c r="N605" s="189">
        <v>0</v>
      </c>
      <c r="O605" s="264">
        <f t="shared" si="9"/>
        <v>55077.37</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8994495.2100000009</v>
      </c>
      <c r="M606" s="189">
        <v>0</v>
      </c>
      <c r="N606" s="189">
        <v>0</v>
      </c>
      <c r="O606" s="264">
        <f t="shared" si="9"/>
        <v>8994495.2100000009</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5206409.68</v>
      </c>
      <c r="H611" s="189">
        <v>0</v>
      </c>
      <c r="I611" s="189">
        <v>0</v>
      </c>
      <c r="J611" s="189">
        <v>0</v>
      </c>
      <c r="K611" s="189">
        <v>0</v>
      </c>
      <c r="L611" s="189">
        <v>0</v>
      </c>
      <c r="M611" s="189">
        <v>0</v>
      </c>
      <c r="N611" s="189">
        <v>0</v>
      </c>
      <c r="O611" s="189">
        <f t="shared" si="9"/>
        <v>5206409.68</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185915.65000000002</v>
      </c>
      <c r="M612" s="189">
        <v>0</v>
      </c>
      <c r="N612" s="189">
        <v>0</v>
      </c>
      <c r="O612" s="189">
        <f t="shared" si="9"/>
        <v>185915.65000000002</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2286457.2400000002</v>
      </c>
      <c r="H616" s="189">
        <v>0</v>
      </c>
      <c r="I616" s="189">
        <v>0</v>
      </c>
      <c r="J616" s="189">
        <v>0</v>
      </c>
      <c r="K616" s="189">
        <v>0</v>
      </c>
      <c r="L616" s="189">
        <v>14185560</v>
      </c>
      <c r="M616" s="189">
        <v>0</v>
      </c>
      <c r="N616" s="189">
        <v>0</v>
      </c>
      <c r="O616" s="189">
        <f t="shared" si="9"/>
        <v>16472017.24</v>
      </c>
    </row>
    <row r="617" spans="1:15" x14ac:dyDescent="0.25">
      <c r="A617" s="221" t="s">
        <v>51</v>
      </c>
      <c r="B617" s="222" t="s">
        <v>29</v>
      </c>
      <c r="C617" s="186">
        <v>27001</v>
      </c>
      <c r="D617" s="187" t="s">
        <v>602</v>
      </c>
      <c r="E617" s="237">
        <v>696611287.60315299</v>
      </c>
      <c r="F617" s="189">
        <v>0</v>
      </c>
      <c r="G617" s="189">
        <v>0</v>
      </c>
      <c r="H617" s="189">
        <v>0</v>
      </c>
      <c r="I617" s="189">
        <v>0</v>
      </c>
      <c r="J617" s="189">
        <v>376682525.98000002</v>
      </c>
      <c r="K617" s="189">
        <v>0</v>
      </c>
      <c r="L617" s="189">
        <v>72082.03</v>
      </c>
      <c r="M617" s="189">
        <v>0</v>
      </c>
      <c r="N617" s="189">
        <v>0</v>
      </c>
      <c r="O617" s="189">
        <f t="shared" si="9"/>
        <v>376754608.00999999</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104774062.71000001</v>
      </c>
      <c r="K620" s="189">
        <v>0</v>
      </c>
      <c r="L620" s="189">
        <v>77621.23</v>
      </c>
      <c r="M620" s="189">
        <v>0</v>
      </c>
      <c r="N620" s="189">
        <v>0</v>
      </c>
      <c r="O620" s="189">
        <f t="shared" si="9"/>
        <v>104851683.94000001</v>
      </c>
    </row>
    <row r="621" spans="1:15" x14ac:dyDescent="0.25">
      <c r="A621" s="255" t="s">
        <v>51</v>
      </c>
      <c r="B621" s="258" t="s">
        <v>29</v>
      </c>
      <c r="C621" s="256">
        <v>27073</v>
      </c>
      <c r="D621" s="259" t="s">
        <v>606</v>
      </c>
      <c r="E621" s="237">
        <v>899523160.41262329</v>
      </c>
      <c r="F621" s="189">
        <v>0</v>
      </c>
      <c r="G621" s="189">
        <v>0</v>
      </c>
      <c r="H621" s="189">
        <v>0</v>
      </c>
      <c r="I621" s="189">
        <v>0</v>
      </c>
      <c r="J621" s="189">
        <v>267733436.90000004</v>
      </c>
      <c r="K621" s="189">
        <v>0</v>
      </c>
      <c r="L621" s="189">
        <v>0</v>
      </c>
      <c r="M621" s="189">
        <v>0</v>
      </c>
      <c r="N621" s="189">
        <v>0</v>
      </c>
      <c r="O621" s="264">
        <f t="shared" si="9"/>
        <v>267733436.90000004</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340044030.23000002</v>
      </c>
      <c r="K625" s="189">
        <v>0</v>
      </c>
      <c r="L625" s="189">
        <v>0</v>
      </c>
      <c r="M625" s="189">
        <v>0</v>
      </c>
      <c r="N625" s="189">
        <v>0</v>
      </c>
      <c r="O625" s="264">
        <f t="shared" si="9"/>
        <v>340044030.23000002</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24341958.390000001</v>
      </c>
      <c r="K627" s="189">
        <v>0</v>
      </c>
      <c r="L627" s="189">
        <v>0</v>
      </c>
      <c r="M627" s="189">
        <v>0</v>
      </c>
      <c r="N627" s="189">
        <v>0</v>
      </c>
      <c r="O627" s="264">
        <f t="shared" si="9"/>
        <v>24341958.390000001</v>
      </c>
    </row>
    <row r="628" spans="1:15" x14ac:dyDescent="0.25">
      <c r="A628" s="255" t="s">
        <v>51</v>
      </c>
      <c r="B628" s="258" t="s">
        <v>29</v>
      </c>
      <c r="C628" s="256">
        <v>27205</v>
      </c>
      <c r="D628" s="259" t="s">
        <v>613</v>
      </c>
      <c r="E628" s="237">
        <v>913036626.48426008</v>
      </c>
      <c r="F628" s="189">
        <v>0</v>
      </c>
      <c r="G628" s="189">
        <v>0</v>
      </c>
      <c r="H628" s="189">
        <v>0</v>
      </c>
      <c r="I628" s="189">
        <v>0</v>
      </c>
      <c r="J628" s="189">
        <v>458183528.12000006</v>
      </c>
      <c r="K628" s="189">
        <v>0</v>
      </c>
      <c r="L628" s="189">
        <v>0</v>
      </c>
      <c r="M628" s="189">
        <v>0</v>
      </c>
      <c r="N628" s="189">
        <v>0</v>
      </c>
      <c r="O628" s="264">
        <f t="shared" si="9"/>
        <v>458183528.12000006</v>
      </c>
    </row>
    <row r="629" spans="1:15" x14ac:dyDescent="0.25">
      <c r="A629" s="255" t="s">
        <v>51</v>
      </c>
      <c r="B629" s="258" t="s">
        <v>29</v>
      </c>
      <c r="C629" s="256">
        <v>27245</v>
      </c>
      <c r="D629" s="259" t="s">
        <v>614</v>
      </c>
      <c r="E629" s="237">
        <v>293269801.53055727</v>
      </c>
      <c r="F629" s="189">
        <v>0</v>
      </c>
      <c r="G629" s="189">
        <v>0</v>
      </c>
      <c r="H629" s="189">
        <v>0</v>
      </c>
      <c r="I629" s="189">
        <v>0</v>
      </c>
      <c r="J629" s="189">
        <v>0</v>
      </c>
      <c r="K629" s="189">
        <v>0</v>
      </c>
      <c r="L629" s="189">
        <v>0</v>
      </c>
      <c r="M629" s="189">
        <v>0</v>
      </c>
      <c r="N629" s="189">
        <v>0</v>
      </c>
      <c r="O629" s="264">
        <f t="shared" si="9"/>
        <v>0</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325684689.28999996</v>
      </c>
      <c r="K631" s="189">
        <v>0</v>
      </c>
      <c r="L631" s="189">
        <v>697881.17</v>
      </c>
      <c r="M631" s="189">
        <v>0</v>
      </c>
      <c r="N631" s="189">
        <v>0</v>
      </c>
      <c r="O631" s="189">
        <f t="shared" si="9"/>
        <v>326382570.45999998</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116393460.09</v>
      </c>
      <c r="K633" s="189">
        <v>0</v>
      </c>
      <c r="L633" s="189">
        <v>0</v>
      </c>
      <c r="M633" s="189">
        <v>0</v>
      </c>
      <c r="N633" s="189">
        <v>0</v>
      </c>
      <c r="O633" s="189">
        <f t="shared" si="9"/>
        <v>116393460.09</v>
      </c>
    </row>
    <row r="634" spans="1:15" x14ac:dyDescent="0.25">
      <c r="A634" s="221" t="s">
        <v>51</v>
      </c>
      <c r="B634" s="222" t="s">
        <v>29</v>
      </c>
      <c r="C634" s="186">
        <v>27425</v>
      </c>
      <c r="D634" s="187" t="s">
        <v>619</v>
      </c>
      <c r="E634" s="237">
        <v>137460913.01863649</v>
      </c>
      <c r="F634" s="189">
        <v>0</v>
      </c>
      <c r="G634" s="189">
        <v>0</v>
      </c>
      <c r="H634" s="189">
        <v>0</v>
      </c>
      <c r="I634" s="189">
        <v>0</v>
      </c>
      <c r="J634" s="189">
        <v>62104271.329999998</v>
      </c>
      <c r="K634" s="189">
        <v>0</v>
      </c>
      <c r="L634" s="189">
        <v>0</v>
      </c>
      <c r="M634" s="189">
        <v>0</v>
      </c>
      <c r="N634" s="189">
        <v>0</v>
      </c>
      <c r="O634" s="189">
        <f t="shared" si="9"/>
        <v>62104271.329999998</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24819073.43</v>
      </c>
      <c r="K636" s="189">
        <v>0</v>
      </c>
      <c r="L636" s="189">
        <v>0</v>
      </c>
      <c r="M636" s="189">
        <v>0</v>
      </c>
      <c r="N636" s="189">
        <v>0</v>
      </c>
      <c r="O636" s="189">
        <f t="shared" si="9"/>
        <v>24819073.43</v>
      </c>
    </row>
    <row r="637" spans="1:15" x14ac:dyDescent="0.25">
      <c r="A637" s="221" t="s">
        <v>51</v>
      </c>
      <c r="B637" s="222" t="s">
        <v>29</v>
      </c>
      <c r="C637" s="186">
        <v>27491</v>
      </c>
      <c r="D637" s="187" t="s">
        <v>622</v>
      </c>
      <c r="E637" s="237">
        <v>264513045.54333675</v>
      </c>
      <c r="F637" s="189">
        <v>0</v>
      </c>
      <c r="G637" s="189">
        <v>0</v>
      </c>
      <c r="H637" s="189">
        <v>0</v>
      </c>
      <c r="I637" s="189">
        <v>0</v>
      </c>
      <c r="J637" s="189">
        <v>68177562.090000018</v>
      </c>
      <c r="K637" s="189">
        <v>0</v>
      </c>
      <c r="L637" s="189">
        <v>0</v>
      </c>
      <c r="M637" s="189">
        <v>0</v>
      </c>
      <c r="N637" s="189">
        <v>0</v>
      </c>
      <c r="O637" s="189">
        <f t="shared" si="9"/>
        <v>68177562.090000018</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8713159.3500000015</v>
      </c>
      <c r="K639" s="189">
        <v>0</v>
      </c>
      <c r="L639" s="189">
        <v>0</v>
      </c>
      <c r="M639" s="189">
        <v>0</v>
      </c>
      <c r="N639" s="189">
        <v>0</v>
      </c>
      <c r="O639" s="189">
        <f t="shared" si="9"/>
        <v>8713159.3500000015</v>
      </c>
    </row>
    <row r="640" spans="1:15" x14ac:dyDescent="0.25">
      <c r="A640" s="221" t="s">
        <v>51</v>
      </c>
      <c r="B640" s="222" t="s">
        <v>29</v>
      </c>
      <c r="C640" s="186">
        <v>27600</v>
      </c>
      <c r="D640" s="187" t="s">
        <v>625</v>
      </c>
      <c r="E640" s="237">
        <v>157330169.03516912</v>
      </c>
      <c r="F640" s="189">
        <v>0</v>
      </c>
      <c r="G640" s="189">
        <v>0</v>
      </c>
      <c r="H640" s="189">
        <v>0</v>
      </c>
      <c r="I640" s="189">
        <v>0</v>
      </c>
      <c r="J640" s="189">
        <v>56759948.609999999</v>
      </c>
      <c r="K640" s="189">
        <v>0</v>
      </c>
      <c r="L640" s="189">
        <v>0</v>
      </c>
      <c r="M640" s="189">
        <v>0</v>
      </c>
      <c r="N640" s="189">
        <v>0</v>
      </c>
      <c r="O640" s="189">
        <f t="shared" si="9"/>
        <v>56759948.609999999</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4089616.61</v>
      </c>
      <c r="K643" s="189">
        <v>0</v>
      </c>
      <c r="L643" s="189">
        <v>0</v>
      </c>
      <c r="M643" s="189">
        <v>0</v>
      </c>
      <c r="N643" s="189">
        <v>0</v>
      </c>
      <c r="O643" s="264">
        <f t="shared" si="9"/>
        <v>4089616.61</v>
      </c>
    </row>
    <row r="644" spans="1:15" x14ac:dyDescent="0.25">
      <c r="A644" s="255" t="s">
        <v>51</v>
      </c>
      <c r="B644" s="258" t="s">
        <v>29</v>
      </c>
      <c r="C644" s="256">
        <v>27787</v>
      </c>
      <c r="D644" s="259" t="s">
        <v>628</v>
      </c>
      <c r="E644" s="237">
        <v>545860416.66570997</v>
      </c>
      <c r="F644" s="189">
        <v>0</v>
      </c>
      <c r="G644" s="189">
        <v>0</v>
      </c>
      <c r="H644" s="189">
        <v>0</v>
      </c>
      <c r="I644" s="189">
        <v>0</v>
      </c>
      <c r="J644" s="189">
        <v>38860663.300000012</v>
      </c>
      <c r="K644" s="189">
        <v>0</v>
      </c>
      <c r="L644" s="189">
        <v>184694.04</v>
      </c>
      <c r="M644" s="189">
        <v>0</v>
      </c>
      <c r="N644" s="189">
        <v>0</v>
      </c>
      <c r="O644" s="264">
        <f t="shared" si="9"/>
        <v>39045357.340000011</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451002945.96000004</v>
      </c>
      <c r="K646" s="189">
        <v>0</v>
      </c>
      <c r="L646" s="189">
        <v>0</v>
      </c>
      <c r="M646" s="189">
        <v>0</v>
      </c>
      <c r="N646" s="189">
        <v>0</v>
      </c>
      <c r="O646" s="264">
        <f t="shared" si="9"/>
        <v>451002945.96000004</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1520360.9100000001</v>
      </c>
      <c r="M647" s="189">
        <v>0</v>
      </c>
      <c r="N647" s="189">
        <v>0</v>
      </c>
      <c r="O647" s="264">
        <f t="shared" si="9"/>
        <v>4726398.75</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6163579.8199999994</v>
      </c>
      <c r="M650" s="189">
        <v>0</v>
      </c>
      <c r="N650" s="189">
        <v>0</v>
      </c>
      <c r="O650" s="264">
        <f t="shared" si="9"/>
        <v>6163579.8199999994</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25739490.210000001</v>
      </c>
      <c r="K654" s="189">
        <v>0</v>
      </c>
      <c r="L654" s="189">
        <v>451915.75999999995</v>
      </c>
      <c r="M654" s="189">
        <v>0</v>
      </c>
      <c r="N654" s="189">
        <v>0</v>
      </c>
      <c r="O654" s="189">
        <f t="shared" si="10"/>
        <v>26191405.970000003</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0</v>
      </c>
      <c r="M658" s="189">
        <v>0</v>
      </c>
      <c r="N658" s="189">
        <v>0</v>
      </c>
      <c r="O658" s="189">
        <f t="shared" si="10"/>
        <v>0</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0</v>
      </c>
      <c r="M660" s="189">
        <v>0</v>
      </c>
      <c r="N660" s="189">
        <v>0</v>
      </c>
      <c r="O660" s="189">
        <f t="shared" si="10"/>
        <v>1832573.1800000002</v>
      </c>
    </row>
    <row r="661" spans="1:15" x14ac:dyDescent="0.25">
      <c r="A661" s="255" t="s">
        <v>51</v>
      </c>
      <c r="B661" s="258" t="s">
        <v>30</v>
      </c>
      <c r="C661" s="256">
        <v>41357</v>
      </c>
      <c r="D661" s="259" t="s">
        <v>644</v>
      </c>
      <c r="E661" s="237">
        <v>0</v>
      </c>
      <c r="F661" s="189">
        <v>0</v>
      </c>
      <c r="G661" s="189">
        <v>0</v>
      </c>
      <c r="H661" s="189">
        <v>0</v>
      </c>
      <c r="I661" s="189">
        <v>0</v>
      </c>
      <c r="J661" s="189">
        <v>11341640.15</v>
      </c>
      <c r="K661" s="189">
        <v>0</v>
      </c>
      <c r="L661" s="189">
        <v>2627.98</v>
      </c>
      <c r="M661" s="189">
        <v>0</v>
      </c>
      <c r="N661" s="189">
        <v>0</v>
      </c>
      <c r="O661" s="264">
        <f t="shared" si="10"/>
        <v>11344268.130000001</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136761.59</v>
      </c>
      <c r="M664" s="189">
        <v>0</v>
      </c>
      <c r="N664" s="189">
        <v>0</v>
      </c>
      <c r="O664" s="264">
        <f t="shared" si="10"/>
        <v>136761.59</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7871.84</v>
      </c>
      <c r="M665" s="189">
        <v>0</v>
      </c>
      <c r="N665" s="189">
        <v>0</v>
      </c>
      <c r="O665" s="264">
        <f t="shared" si="10"/>
        <v>7871.84</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0</v>
      </c>
      <c r="M666" s="189">
        <v>0</v>
      </c>
      <c r="N666" s="189">
        <v>0</v>
      </c>
      <c r="O666" s="264">
        <f t="shared" si="10"/>
        <v>0</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165160.21999999997</v>
      </c>
      <c r="M667" s="189">
        <v>0</v>
      </c>
      <c r="N667" s="189">
        <v>0</v>
      </c>
      <c r="O667" s="264">
        <f t="shared" si="10"/>
        <v>165160.21999999997</v>
      </c>
    </row>
    <row r="668" spans="1:15" x14ac:dyDescent="0.25">
      <c r="A668" s="255" t="s">
        <v>51</v>
      </c>
      <c r="B668" s="258" t="s">
        <v>30</v>
      </c>
      <c r="C668" s="256">
        <v>41524</v>
      </c>
      <c r="D668" s="259" t="s">
        <v>651</v>
      </c>
      <c r="E668" s="237">
        <v>4724278.8723138236</v>
      </c>
      <c r="F668" s="189">
        <v>4513294.1199999992</v>
      </c>
      <c r="G668" s="189">
        <v>0</v>
      </c>
      <c r="H668" s="189">
        <v>0</v>
      </c>
      <c r="I668" s="189">
        <v>0</v>
      </c>
      <c r="J668" s="189">
        <v>38688256.099999994</v>
      </c>
      <c r="K668" s="189">
        <v>0</v>
      </c>
      <c r="L668" s="189">
        <v>2808411.71</v>
      </c>
      <c r="M668" s="189">
        <v>0</v>
      </c>
      <c r="N668" s="189">
        <v>0</v>
      </c>
      <c r="O668" s="264">
        <f t="shared" si="10"/>
        <v>46009961.929999992</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2540765.6</v>
      </c>
      <c r="M671" s="189">
        <v>0</v>
      </c>
      <c r="N671" s="189">
        <v>0</v>
      </c>
      <c r="O671" s="189">
        <f t="shared" si="10"/>
        <v>2731713.93</v>
      </c>
    </row>
    <row r="672" spans="1:15" x14ac:dyDescent="0.25">
      <c r="A672" s="221" t="s">
        <v>51</v>
      </c>
      <c r="B672" s="222" t="s">
        <v>30</v>
      </c>
      <c r="C672" s="186">
        <v>41615</v>
      </c>
      <c r="D672" s="187" t="s">
        <v>654</v>
      </c>
      <c r="E672" s="237">
        <v>95341610.089375839</v>
      </c>
      <c r="F672" s="189">
        <v>0</v>
      </c>
      <c r="G672" s="189">
        <v>0</v>
      </c>
      <c r="H672" s="189">
        <v>0</v>
      </c>
      <c r="I672" s="189">
        <v>0</v>
      </c>
      <c r="J672" s="189">
        <v>66828690.359999999</v>
      </c>
      <c r="K672" s="189">
        <v>0</v>
      </c>
      <c r="L672" s="189">
        <v>6028674.7000000002</v>
      </c>
      <c r="M672" s="189">
        <v>0</v>
      </c>
      <c r="N672" s="189">
        <v>0</v>
      </c>
      <c r="O672" s="189">
        <f t="shared" si="10"/>
        <v>72857365.060000002</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1119976.45</v>
      </c>
      <c r="M674" s="189">
        <v>0</v>
      </c>
      <c r="N674" s="189">
        <v>0</v>
      </c>
      <c r="O674" s="189">
        <f t="shared" si="10"/>
        <v>1119976.45</v>
      </c>
    </row>
    <row r="675" spans="1:15" x14ac:dyDescent="0.25">
      <c r="A675" s="221" t="s">
        <v>51</v>
      </c>
      <c r="B675" s="222" t="s">
        <v>30</v>
      </c>
      <c r="C675" s="186">
        <v>41676</v>
      </c>
      <c r="D675" s="187" t="s">
        <v>327</v>
      </c>
      <c r="E675" s="237">
        <v>10798221.993602294</v>
      </c>
      <c r="F675" s="189">
        <v>0</v>
      </c>
      <c r="G675" s="189">
        <v>0</v>
      </c>
      <c r="H675" s="189">
        <v>0</v>
      </c>
      <c r="I675" s="189">
        <v>0</v>
      </c>
      <c r="J675" s="189">
        <v>0</v>
      </c>
      <c r="K675" s="189">
        <v>0</v>
      </c>
      <c r="L675" s="189">
        <v>5832602.4899999984</v>
      </c>
      <c r="M675" s="189">
        <v>0</v>
      </c>
      <c r="N675" s="189">
        <v>0</v>
      </c>
      <c r="O675" s="189">
        <f t="shared" si="10"/>
        <v>5832602.4899999984</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42044.89</v>
      </c>
      <c r="M676" s="189">
        <v>0</v>
      </c>
      <c r="N676" s="189">
        <v>0</v>
      </c>
      <c r="O676" s="189">
        <f t="shared" si="10"/>
        <v>42044.89</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53665441.690000005</v>
      </c>
      <c r="K678" s="189">
        <v>0</v>
      </c>
      <c r="L678" s="189">
        <v>14364692.120000003</v>
      </c>
      <c r="M678" s="189">
        <v>0</v>
      </c>
      <c r="N678" s="189">
        <v>0</v>
      </c>
      <c r="O678" s="189">
        <f t="shared" si="10"/>
        <v>68030133.810000002</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392185.58</v>
      </c>
      <c r="M679" s="189">
        <v>0</v>
      </c>
      <c r="N679" s="189">
        <v>0</v>
      </c>
      <c r="O679" s="189">
        <f t="shared" si="10"/>
        <v>392185.58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2216387.4900000002</v>
      </c>
      <c r="M680" s="189">
        <v>0</v>
      </c>
      <c r="N680" s="189">
        <v>0</v>
      </c>
      <c r="O680" s="189">
        <f t="shared" si="10"/>
        <v>2216387.4900000002</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456832.97000000003</v>
      </c>
      <c r="M683" s="189">
        <v>0</v>
      </c>
      <c r="N683" s="189">
        <v>0</v>
      </c>
      <c r="O683" s="264">
        <f t="shared" si="10"/>
        <v>6861863.0499999998</v>
      </c>
    </row>
    <row r="684" spans="1:15" x14ac:dyDescent="0.25">
      <c r="A684" s="255" t="s">
        <v>51</v>
      </c>
      <c r="B684" s="258" t="s">
        <v>31</v>
      </c>
      <c r="C684" s="256">
        <v>44001</v>
      </c>
      <c r="D684" s="259" t="s">
        <v>665</v>
      </c>
      <c r="E684" s="237">
        <v>47357825.866485953</v>
      </c>
      <c r="F684" s="189">
        <v>895897.34</v>
      </c>
      <c r="G684" s="189">
        <v>71809250.999999985</v>
      </c>
      <c r="H684" s="189">
        <v>0</v>
      </c>
      <c r="I684" s="189">
        <v>0</v>
      </c>
      <c r="J684" s="189">
        <v>0</v>
      </c>
      <c r="K684" s="189">
        <v>0</v>
      </c>
      <c r="L684" s="189">
        <v>3780939.0199999996</v>
      </c>
      <c r="M684" s="189">
        <v>0</v>
      </c>
      <c r="N684" s="189">
        <v>0</v>
      </c>
      <c r="O684" s="264">
        <f t="shared" si="10"/>
        <v>76486087.359999985</v>
      </c>
    </row>
    <row r="685" spans="1:15" x14ac:dyDescent="0.25">
      <c r="A685" s="255" t="s">
        <v>51</v>
      </c>
      <c r="B685" s="258" t="s">
        <v>31</v>
      </c>
      <c r="C685" s="256">
        <v>44035</v>
      </c>
      <c r="D685" s="257" t="s">
        <v>389</v>
      </c>
      <c r="E685" s="237">
        <v>13751379444.200802</v>
      </c>
      <c r="F685" s="189">
        <v>263519.18</v>
      </c>
      <c r="G685" s="189">
        <v>9134703233.8500004</v>
      </c>
      <c r="H685" s="189">
        <v>0</v>
      </c>
      <c r="I685" s="189">
        <v>0</v>
      </c>
      <c r="J685" s="189">
        <v>0</v>
      </c>
      <c r="K685" s="189">
        <v>0</v>
      </c>
      <c r="L685" s="189">
        <v>10147837.410000002</v>
      </c>
      <c r="M685" s="189">
        <v>0</v>
      </c>
      <c r="N685" s="189">
        <v>0</v>
      </c>
      <c r="O685" s="264">
        <f t="shared" si="10"/>
        <v>9145114590.4400005</v>
      </c>
    </row>
    <row r="686" spans="1:15" x14ac:dyDescent="0.25">
      <c r="A686" s="255" t="s">
        <v>51</v>
      </c>
      <c r="B686" s="258" t="s">
        <v>31</v>
      </c>
      <c r="C686" s="256">
        <v>44078</v>
      </c>
      <c r="D686" s="259" t="s">
        <v>666</v>
      </c>
      <c r="E686" s="237">
        <v>10979039199.016653</v>
      </c>
      <c r="F686" s="189">
        <v>0</v>
      </c>
      <c r="G686" s="189">
        <v>15748686266.139996</v>
      </c>
      <c r="H686" s="189">
        <v>0</v>
      </c>
      <c r="I686" s="189">
        <v>0</v>
      </c>
      <c r="J686" s="189">
        <v>0</v>
      </c>
      <c r="K686" s="189">
        <v>0</v>
      </c>
      <c r="L686" s="189">
        <v>21199.919999999998</v>
      </c>
      <c r="M686" s="189">
        <v>0</v>
      </c>
      <c r="N686" s="189">
        <v>0</v>
      </c>
      <c r="O686" s="264">
        <f t="shared" si="10"/>
        <v>15748707466.059996</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2013797.3800000001</v>
      </c>
      <c r="M687" s="189">
        <v>0</v>
      </c>
      <c r="N687" s="189">
        <v>0</v>
      </c>
      <c r="O687" s="264">
        <f t="shared" si="10"/>
        <v>2120170.52</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142580216</v>
      </c>
      <c r="K689" s="189">
        <v>0</v>
      </c>
      <c r="L689" s="189">
        <v>0</v>
      </c>
      <c r="M689" s="189">
        <v>0</v>
      </c>
      <c r="N689" s="189">
        <v>0</v>
      </c>
      <c r="O689" s="264">
        <f t="shared" si="10"/>
        <v>142580216</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2042487512.9600003</v>
      </c>
      <c r="H691" s="189">
        <v>0</v>
      </c>
      <c r="I691" s="189">
        <v>0</v>
      </c>
      <c r="J691" s="189">
        <v>0</v>
      </c>
      <c r="K691" s="189">
        <v>0</v>
      </c>
      <c r="L691" s="189">
        <v>22129.62</v>
      </c>
      <c r="M691" s="189">
        <v>0</v>
      </c>
      <c r="N691" s="189">
        <v>0</v>
      </c>
      <c r="O691" s="189">
        <f t="shared" si="10"/>
        <v>2042509642.5800002</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440458957.55000001</v>
      </c>
      <c r="H693" s="189">
        <v>0</v>
      </c>
      <c r="I693" s="189">
        <v>0</v>
      </c>
      <c r="J693" s="189">
        <v>0</v>
      </c>
      <c r="K693" s="189">
        <v>0</v>
      </c>
      <c r="L693" s="189">
        <v>120184.20000000001</v>
      </c>
      <c r="M693" s="189">
        <v>0</v>
      </c>
      <c r="N693" s="189">
        <v>0</v>
      </c>
      <c r="O693" s="189">
        <f t="shared" si="10"/>
        <v>440579141.75</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61105806.849999994</v>
      </c>
      <c r="K695" s="189">
        <v>0</v>
      </c>
      <c r="L695" s="189">
        <v>0</v>
      </c>
      <c r="M695" s="189">
        <v>0</v>
      </c>
      <c r="N695" s="189">
        <v>0</v>
      </c>
      <c r="O695" s="189">
        <f t="shared" si="10"/>
        <v>61105806.849999994</v>
      </c>
    </row>
    <row r="696" spans="1:15" x14ac:dyDescent="0.25">
      <c r="A696" s="221" t="s">
        <v>51</v>
      </c>
      <c r="B696" s="222" t="s">
        <v>31</v>
      </c>
      <c r="C696" s="186">
        <v>44847</v>
      </c>
      <c r="D696" s="187" t="s">
        <v>675</v>
      </c>
      <c r="E696" s="237">
        <v>6945916562.1175404</v>
      </c>
      <c r="F696" s="189">
        <v>0</v>
      </c>
      <c r="G696" s="189">
        <v>6410521464.3299999</v>
      </c>
      <c r="H696" s="189">
        <v>0</v>
      </c>
      <c r="I696" s="189">
        <v>0</v>
      </c>
      <c r="J696" s="189">
        <v>0</v>
      </c>
      <c r="K696" s="189">
        <v>0</v>
      </c>
      <c r="L696" s="189">
        <v>1653206.6199999999</v>
      </c>
      <c r="M696" s="189">
        <v>0</v>
      </c>
      <c r="N696" s="189">
        <v>0</v>
      </c>
      <c r="O696" s="189">
        <f t="shared" si="10"/>
        <v>6412174670.9499998</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395416801.12999994</v>
      </c>
      <c r="H699" s="189">
        <v>0</v>
      </c>
      <c r="I699" s="189">
        <v>0</v>
      </c>
      <c r="J699" s="189">
        <v>0</v>
      </c>
      <c r="K699" s="189">
        <v>0</v>
      </c>
      <c r="L699" s="189">
        <v>8924842.3200000022</v>
      </c>
      <c r="M699" s="189">
        <v>0</v>
      </c>
      <c r="N699" s="189">
        <v>0</v>
      </c>
      <c r="O699" s="189">
        <f t="shared" si="10"/>
        <v>404341643.44999993</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730834.85</v>
      </c>
      <c r="M700" s="189">
        <v>0</v>
      </c>
      <c r="N700" s="189">
        <v>0</v>
      </c>
      <c r="O700" s="189">
        <f t="shared" si="10"/>
        <v>730834.85</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1858678.93</v>
      </c>
      <c r="M701" s="189">
        <v>0</v>
      </c>
      <c r="N701" s="189">
        <v>0</v>
      </c>
      <c r="O701" s="264">
        <f t="shared" si="10"/>
        <v>1858678.93</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0</v>
      </c>
      <c r="M702" s="189">
        <v>0</v>
      </c>
      <c r="N702" s="189">
        <v>0</v>
      </c>
      <c r="O702" s="264">
        <f t="shared" si="10"/>
        <v>0</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25304512.689999998</v>
      </c>
      <c r="G705" s="189">
        <v>21865966996.009995</v>
      </c>
      <c r="H705" s="189">
        <v>0</v>
      </c>
      <c r="I705" s="189">
        <v>0</v>
      </c>
      <c r="J705" s="189">
        <v>0</v>
      </c>
      <c r="K705" s="189">
        <v>0</v>
      </c>
      <c r="L705" s="189">
        <v>5490517.3300000001</v>
      </c>
      <c r="M705" s="189">
        <v>0</v>
      </c>
      <c r="N705" s="189">
        <v>0</v>
      </c>
      <c r="O705" s="264">
        <f t="shared" si="10"/>
        <v>21896762026.029995</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2043878.1600000001</v>
      </c>
      <c r="M707" s="189">
        <v>0</v>
      </c>
      <c r="N707" s="189">
        <v>0</v>
      </c>
      <c r="O707" s="264">
        <f t="shared" si="10"/>
        <v>2043878.1600000001</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8415345.9299999997</v>
      </c>
      <c r="M723" s="189">
        <v>0</v>
      </c>
      <c r="N723" s="189">
        <v>0</v>
      </c>
      <c r="O723" s="264">
        <f t="shared" si="11"/>
        <v>8415345.9299999997</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37080435.950000003</v>
      </c>
      <c r="M729" s="189">
        <v>0</v>
      </c>
      <c r="N729" s="189">
        <v>0</v>
      </c>
      <c r="O729" s="264">
        <f t="shared" si="11"/>
        <v>37080435.950000003</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20261536.219999995</v>
      </c>
      <c r="M730" s="189">
        <v>0</v>
      </c>
      <c r="N730" s="189">
        <v>0</v>
      </c>
      <c r="O730" s="264">
        <f t="shared" si="11"/>
        <v>20261536.219999995</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0</v>
      </c>
      <c r="M731" s="189">
        <v>0</v>
      </c>
      <c r="N731" s="189">
        <v>0</v>
      </c>
      <c r="O731" s="189">
        <f t="shared" si="11"/>
        <v>0</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1018428.4499999998</v>
      </c>
      <c r="M732" s="189">
        <v>0</v>
      </c>
      <c r="N732" s="189">
        <v>0</v>
      </c>
      <c r="O732" s="189">
        <f t="shared" si="11"/>
        <v>1018428.4499999998</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5813891.3700000001</v>
      </c>
      <c r="M733" s="189">
        <v>0</v>
      </c>
      <c r="N733" s="189">
        <v>0</v>
      </c>
      <c r="O733" s="189">
        <f t="shared" si="11"/>
        <v>5813891.3700000001</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4756313.25</v>
      </c>
      <c r="M735" s="189">
        <v>0</v>
      </c>
      <c r="N735" s="189">
        <v>0</v>
      </c>
      <c r="O735" s="189">
        <f t="shared" si="11"/>
        <v>4756313.25</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324793.19</v>
      </c>
      <c r="M737" s="189">
        <v>0</v>
      </c>
      <c r="N737" s="189">
        <v>0</v>
      </c>
      <c r="O737" s="189">
        <f t="shared" si="11"/>
        <v>324793.19</v>
      </c>
    </row>
    <row r="738" spans="1:15" x14ac:dyDescent="0.25">
      <c r="A738" s="221" t="s">
        <v>51</v>
      </c>
      <c r="B738" s="222" t="s">
        <v>33</v>
      </c>
      <c r="C738" s="186">
        <v>50270</v>
      </c>
      <c r="D738" s="187" t="s">
        <v>714</v>
      </c>
      <c r="E738" s="237">
        <v>6294078.9651735146</v>
      </c>
      <c r="F738" s="189">
        <v>2093865.3</v>
      </c>
      <c r="G738" s="189">
        <v>0</v>
      </c>
      <c r="H738" s="189">
        <v>0</v>
      </c>
      <c r="I738" s="189">
        <v>0</v>
      </c>
      <c r="J738" s="189">
        <v>0</v>
      </c>
      <c r="K738" s="189">
        <v>0</v>
      </c>
      <c r="L738" s="189">
        <v>206647.09000000003</v>
      </c>
      <c r="M738" s="189">
        <v>0</v>
      </c>
      <c r="N738" s="189">
        <v>0</v>
      </c>
      <c r="O738" s="189">
        <f t="shared" si="11"/>
        <v>2300512.39</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889644.23</v>
      </c>
      <c r="M739" s="189">
        <v>0</v>
      </c>
      <c r="N739" s="189">
        <v>0</v>
      </c>
      <c r="O739" s="189">
        <f t="shared" si="11"/>
        <v>889644.23</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1790425.7800000003</v>
      </c>
      <c r="M740" s="189">
        <v>0</v>
      </c>
      <c r="N740" s="189">
        <v>0</v>
      </c>
      <c r="O740" s="189">
        <f t="shared" si="11"/>
        <v>1790425.7800000003</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9217599.070000004</v>
      </c>
      <c r="M741" s="189">
        <v>0</v>
      </c>
      <c r="N741" s="189">
        <v>0</v>
      </c>
      <c r="O741" s="264">
        <f t="shared" si="11"/>
        <v>9217599.070000004</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2406014.46</v>
      </c>
      <c r="M748" s="189">
        <v>0</v>
      </c>
      <c r="N748" s="189">
        <v>0</v>
      </c>
      <c r="O748" s="264">
        <f t="shared" si="11"/>
        <v>2406014.46</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5513097.71</v>
      </c>
      <c r="M749" s="189">
        <v>0</v>
      </c>
      <c r="N749" s="189">
        <v>0</v>
      </c>
      <c r="O749" s="264">
        <f t="shared" si="11"/>
        <v>5513097.71</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527575.24</v>
      </c>
      <c r="M752" s="189">
        <v>0</v>
      </c>
      <c r="N752" s="189">
        <v>0</v>
      </c>
      <c r="O752" s="189">
        <f t="shared" si="11"/>
        <v>527575.24</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5897828.3999999994</v>
      </c>
      <c r="M753" s="189">
        <v>0</v>
      </c>
      <c r="N753" s="189">
        <v>0</v>
      </c>
      <c r="O753" s="189">
        <f t="shared" si="11"/>
        <v>5897828.3999999994</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312340.23000000004</v>
      </c>
      <c r="M756" s="189">
        <v>0</v>
      </c>
      <c r="N756" s="189">
        <v>0</v>
      </c>
      <c r="O756" s="189">
        <f t="shared" si="11"/>
        <v>312340.23000000004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0</v>
      </c>
      <c r="M757" s="189">
        <v>0</v>
      </c>
      <c r="N757" s="189">
        <v>0</v>
      </c>
      <c r="O757" s="189">
        <f t="shared" si="11"/>
        <v>0</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6773196.8300000001</v>
      </c>
      <c r="M758" s="189">
        <v>0</v>
      </c>
      <c r="N758" s="189">
        <v>0</v>
      </c>
      <c r="O758" s="189">
        <f t="shared" si="11"/>
        <v>6773196.8300000001</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0</v>
      </c>
      <c r="M762" s="189">
        <v>0</v>
      </c>
      <c r="N762" s="189">
        <v>0</v>
      </c>
      <c r="O762" s="264">
        <f t="shared" si="11"/>
        <v>0</v>
      </c>
    </row>
    <row r="763" spans="1:15" x14ac:dyDescent="0.25">
      <c r="A763" s="255" t="s">
        <v>51</v>
      </c>
      <c r="B763" s="258" t="s">
        <v>34</v>
      </c>
      <c r="C763" s="256">
        <v>52079</v>
      </c>
      <c r="D763" s="259" t="s">
        <v>734</v>
      </c>
      <c r="E763" s="237">
        <v>572378643.29251528</v>
      </c>
      <c r="F763" s="189">
        <v>0</v>
      </c>
      <c r="G763" s="189">
        <v>0</v>
      </c>
      <c r="H763" s="189">
        <v>0</v>
      </c>
      <c r="I763" s="189">
        <v>0</v>
      </c>
      <c r="J763" s="189">
        <v>148743158.20999998</v>
      </c>
      <c r="K763" s="189">
        <v>0</v>
      </c>
      <c r="L763" s="189">
        <v>0</v>
      </c>
      <c r="M763" s="189">
        <v>0</v>
      </c>
      <c r="N763" s="189">
        <v>0</v>
      </c>
      <c r="O763" s="264">
        <f t="shared" si="11"/>
        <v>148743158.20999998</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34358.54</v>
      </c>
      <c r="M767" s="189">
        <v>0</v>
      </c>
      <c r="N767" s="189">
        <v>0</v>
      </c>
      <c r="O767" s="264">
        <f t="shared" si="11"/>
        <v>34358.54</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339407.64999999997</v>
      </c>
      <c r="M768" s="189">
        <v>0</v>
      </c>
      <c r="N768" s="189">
        <v>0</v>
      </c>
      <c r="O768" s="264">
        <f t="shared" si="11"/>
        <v>339407.64999999997</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50046742.450000003</v>
      </c>
      <c r="K774" s="189">
        <v>0</v>
      </c>
      <c r="L774" s="189">
        <v>0</v>
      </c>
      <c r="M774" s="189">
        <v>0</v>
      </c>
      <c r="N774" s="189">
        <v>0</v>
      </c>
      <c r="O774" s="189">
        <f t="shared" si="11"/>
        <v>50046742.450000003</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1434087.9700000002</v>
      </c>
      <c r="M779" s="189">
        <v>0</v>
      </c>
      <c r="N779" s="189">
        <v>0</v>
      </c>
      <c r="O779" s="189">
        <f t="shared" si="11"/>
        <v>1434087.9700000002</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2786238.1399999992</v>
      </c>
      <c r="M783" s="189">
        <v>0</v>
      </c>
      <c r="N783" s="189">
        <v>0</v>
      </c>
      <c r="O783" s="264">
        <f t="shared" si="12"/>
        <v>2786238.1399999992</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882294.62</v>
      </c>
      <c r="M785" s="189">
        <v>0</v>
      </c>
      <c r="N785" s="189">
        <v>0</v>
      </c>
      <c r="O785" s="264">
        <f t="shared" si="12"/>
        <v>882294.62</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0</v>
      </c>
      <c r="K788" s="189">
        <v>0</v>
      </c>
      <c r="L788" s="189">
        <v>0</v>
      </c>
      <c r="M788" s="189">
        <v>0</v>
      </c>
      <c r="N788" s="189">
        <v>0</v>
      </c>
      <c r="O788" s="264">
        <f t="shared" si="12"/>
        <v>0</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0</v>
      </c>
      <c r="K793" s="189">
        <v>0</v>
      </c>
      <c r="L793" s="189">
        <v>0</v>
      </c>
      <c r="M793" s="189">
        <v>0</v>
      </c>
      <c r="N793" s="189">
        <v>0</v>
      </c>
      <c r="O793" s="189">
        <f t="shared" si="12"/>
        <v>0</v>
      </c>
    </row>
    <row r="794" spans="1:15" x14ac:dyDescent="0.25">
      <c r="A794" s="221" t="s">
        <v>51</v>
      </c>
      <c r="B794" s="222" t="s">
        <v>34</v>
      </c>
      <c r="C794" s="186">
        <v>52427</v>
      </c>
      <c r="D794" s="187" t="s">
        <v>761</v>
      </c>
      <c r="E794" s="237">
        <v>346285650.19796151</v>
      </c>
      <c r="F794" s="189">
        <v>0</v>
      </c>
      <c r="G794" s="189">
        <v>0</v>
      </c>
      <c r="H794" s="189">
        <v>0</v>
      </c>
      <c r="I794" s="189">
        <v>0</v>
      </c>
      <c r="J794" s="189">
        <v>41449268.830000006</v>
      </c>
      <c r="K794" s="189">
        <v>0</v>
      </c>
      <c r="L794" s="189">
        <v>0</v>
      </c>
      <c r="M794" s="189">
        <v>0</v>
      </c>
      <c r="N794" s="189">
        <v>0</v>
      </c>
      <c r="O794" s="189">
        <f t="shared" si="12"/>
        <v>41449268.830000006</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243502.05000000002</v>
      </c>
      <c r="K797" s="189">
        <v>0</v>
      </c>
      <c r="L797" s="189">
        <v>0</v>
      </c>
      <c r="M797" s="189">
        <v>0</v>
      </c>
      <c r="N797" s="189">
        <v>0</v>
      </c>
      <c r="O797" s="189">
        <f t="shared" si="12"/>
        <v>243502.05000000002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339633.51999999996</v>
      </c>
      <c r="M805" s="189">
        <v>0</v>
      </c>
      <c r="N805" s="189">
        <v>0</v>
      </c>
      <c r="O805" s="264">
        <f t="shared" si="12"/>
        <v>339633.51999999996</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167127.13</v>
      </c>
      <c r="M808" s="189">
        <v>0</v>
      </c>
      <c r="N808" s="189">
        <v>0</v>
      </c>
      <c r="O808" s="264">
        <f t="shared" si="12"/>
        <v>167127.13</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365748.76999999996</v>
      </c>
      <c r="M812" s="189">
        <v>0</v>
      </c>
      <c r="N812" s="189">
        <v>0</v>
      </c>
      <c r="O812" s="189">
        <f t="shared" si="12"/>
        <v>365748.76999999996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57546459.119999997</v>
      </c>
      <c r="K814" s="189">
        <v>0</v>
      </c>
      <c r="L814" s="189">
        <v>0</v>
      </c>
      <c r="M814" s="189">
        <v>0</v>
      </c>
      <c r="N814" s="189">
        <v>0</v>
      </c>
      <c r="O814" s="189">
        <f t="shared" si="12"/>
        <v>57546459.119999997</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3918739.3399999994</v>
      </c>
      <c r="M816" s="189">
        <v>0</v>
      </c>
      <c r="N816" s="189">
        <v>0</v>
      </c>
      <c r="O816" s="189">
        <f t="shared" si="12"/>
        <v>3918739.3399999994</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259381861.49999997</v>
      </c>
      <c r="K819" s="189">
        <v>0</v>
      </c>
      <c r="L819" s="189">
        <v>2300437.7400000007</v>
      </c>
      <c r="M819" s="189">
        <v>0</v>
      </c>
      <c r="N819" s="189">
        <v>0</v>
      </c>
      <c r="O819" s="189">
        <f t="shared" si="12"/>
        <v>261682299.23999998</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457531881.26999974</v>
      </c>
      <c r="H822" s="189">
        <v>0</v>
      </c>
      <c r="I822" s="189">
        <v>0</v>
      </c>
      <c r="J822" s="189">
        <v>0</v>
      </c>
      <c r="K822" s="189">
        <v>0</v>
      </c>
      <c r="L822" s="189">
        <v>15655619.650000004</v>
      </c>
      <c r="M822" s="189">
        <v>0</v>
      </c>
      <c r="N822" s="189">
        <v>0</v>
      </c>
      <c r="O822" s="264">
        <f t="shared" si="12"/>
        <v>473187500.91999972</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757210.31999999983</v>
      </c>
      <c r="M823" s="189">
        <v>0</v>
      </c>
      <c r="N823" s="189">
        <v>0</v>
      </c>
      <c r="O823" s="264">
        <f t="shared" si="12"/>
        <v>757210.31999999983</v>
      </c>
    </row>
    <row r="824" spans="1:15" x14ac:dyDescent="0.25">
      <c r="A824" s="255" t="s">
        <v>51</v>
      </c>
      <c r="B824" s="258" t="s">
        <v>35</v>
      </c>
      <c r="C824" s="256">
        <v>54051</v>
      </c>
      <c r="D824" s="259" t="s">
        <v>785</v>
      </c>
      <c r="E824" s="237">
        <v>15682866.101198373</v>
      </c>
      <c r="F824" s="189">
        <v>0</v>
      </c>
      <c r="G824" s="189">
        <v>15844216.219999997</v>
      </c>
      <c r="H824" s="189">
        <v>0</v>
      </c>
      <c r="I824" s="189">
        <v>0</v>
      </c>
      <c r="J824" s="189">
        <v>0</v>
      </c>
      <c r="K824" s="189">
        <v>0</v>
      </c>
      <c r="L824" s="189">
        <v>0</v>
      </c>
      <c r="M824" s="189">
        <v>0</v>
      </c>
      <c r="N824" s="189">
        <v>0</v>
      </c>
      <c r="O824" s="264">
        <f t="shared" si="12"/>
        <v>15844216.219999997</v>
      </c>
    </row>
    <row r="825" spans="1:15" x14ac:dyDescent="0.25">
      <c r="A825" s="255" t="s">
        <v>51</v>
      </c>
      <c r="B825" s="258" t="s">
        <v>35</v>
      </c>
      <c r="C825" s="256">
        <v>54099</v>
      </c>
      <c r="D825" s="259" t="s">
        <v>786</v>
      </c>
      <c r="E825" s="237">
        <v>109582951.16206069</v>
      </c>
      <c r="F825" s="189">
        <v>0</v>
      </c>
      <c r="G825" s="189">
        <v>317714420.21999997</v>
      </c>
      <c r="H825" s="189">
        <v>0</v>
      </c>
      <c r="I825" s="189">
        <v>0</v>
      </c>
      <c r="J825" s="189">
        <v>0</v>
      </c>
      <c r="K825" s="189">
        <v>0</v>
      </c>
      <c r="L825" s="189">
        <v>415511.53</v>
      </c>
      <c r="M825" s="189">
        <v>0</v>
      </c>
      <c r="N825" s="189">
        <v>0</v>
      </c>
      <c r="O825" s="264">
        <f t="shared" si="12"/>
        <v>318129931.74999994</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14496298.66</v>
      </c>
      <c r="M826" s="189">
        <v>0</v>
      </c>
      <c r="N826" s="189">
        <v>0</v>
      </c>
      <c r="O826" s="264">
        <f t="shared" si="12"/>
        <v>14496298.66</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31631054.460000001</v>
      </c>
      <c r="H829" s="189">
        <v>0</v>
      </c>
      <c r="I829" s="189">
        <v>0</v>
      </c>
      <c r="J829" s="189">
        <v>0</v>
      </c>
      <c r="K829" s="189">
        <v>0</v>
      </c>
      <c r="L829" s="189">
        <v>40351.159999999996</v>
      </c>
      <c r="M829" s="189">
        <v>0</v>
      </c>
      <c r="N829" s="189">
        <v>0</v>
      </c>
      <c r="O829" s="264">
        <f t="shared" si="12"/>
        <v>31671405.620000001</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86467559.160000011</v>
      </c>
      <c r="H833" s="189">
        <v>0</v>
      </c>
      <c r="I833" s="189">
        <v>0</v>
      </c>
      <c r="J833" s="189">
        <v>0</v>
      </c>
      <c r="K833" s="189">
        <v>0</v>
      </c>
      <c r="L833" s="189">
        <v>0</v>
      </c>
      <c r="M833" s="189">
        <v>0</v>
      </c>
      <c r="N833" s="189">
        <v>0</v>
      </c>
      <c r="O833" s="189">
        <f t="shared" si="12"/>
        <v>86467559.160000011</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162185779.32000002</v>
      </c>
      <c r="H836" s="189">
        <v>0</v>
      </c>
      <c r="I836" s="189">
        <v>0</v>
      </c>
      <c r="J836" s="189">
        <v>0</v>
      </c>
      <c r="K836" s="189">
        <v>0</v>
      </c>
      <c r="L836" s="189">
        <v>6070663.0900000008</v>
      </c>
      <c r="M836" s="189">
        <v>0</v>
      </c>
      <c r="N836" s="189">
        <v>0</v>
      </c>
      <c r="O836" s="189">
        <f t="shared" si="12"/>
        <v>168963310.38000003</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26910246.910000004</v>
      </c>
      <c r="H839" s="189">
        <v>0</v>
      </c>
      <c r="I839" s="189">
        <v>0</v>
      </c>
      <c r="J839" s="189">
        <v>0</v>
      </c>
      <c r="K839" s="189">
        <v>0</v>
      </c>
      <c r="L839" s="189">
        <v>0</v>
      </c>
      <c r="M839" s="189">
        <v>0</v>
      </c>
      <c r="N839" s="189">
        <v>0</v>
      </c>
      <c r="O839" s="189">
        <f t="shared" si="12"/>
        <v>26910246.910000004</v>
      </c>
    </row>
    <row r="840" spans="1:15" x14ac:dyDescent="0.25">
      <c r="A840" s="221" t="s">
        <v>51</v>
      </c>
      <c r="B840" s="222" t="s">
        <v>35</v>
      </c>
      <c r="C840" s="186">
        <v>54377</v>
      </c>
      <c r="D840" s="187" t="s">
        <v>801</v>
      </c>
      <c r="E840" s="237">
        <v>149079.61998985161</v>
      </c>
      <c r="F840" s="189">
        <v>0</v>
      </c>
      <c r="G840" s="189">
        <v>6830973.9300000016</v>
      </c>
      <c r="H840" s="189">
        <v>0</v>
      </c>
      <c r="I840" s="189">
        <v>0</v>
      </c>
      <c r="J840" s="189">
        <v>0</v>
      </c>
      <c r="K840" s="189">
        <v>0</v>
      </c>
      <c r="L840" s="189">
        <v>29499.670000000002</v>
      </c>
      <c r="M840" s="189">
        <v>0</v>
      </c>
      <c r="N840" s="189">
        <v>0</v>
      </c>
      <c r="O840" s="189">
        <f t="shared" si="12"/>
        <v>6860473.6000000015</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4244540.1099999994</v>
      </c>
      <c r="M841" s="189">
        <v>0</v>
      </c>
      <c r="N841" s="189">
        <v>0</v>
      </c>
      <c r="O841" s="264">
        <f t="shared" si="12"/>
        <v>4244540.1099999994</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8844939.8599999994</v>
      </c>
      <c r="G843" s="189">
        <v>0</v>
      </c>
      <c r="H843" s="189">
        <v>0</v>
      </c>
      <c r="I843" s="189">
        <v>0</v>
      </c>
      <c r="J843" s="189">
        <v>0</v>
      </c>
      <c r="K843" s="189">
        <v>0</v>
      </c>
      <c r="L843" s="189">
        <v>11109335.129999995</v>
      </c>
      <c r="M843" s="189">
        <v>0</v>
      </c>
      <c r="N843" s="189">
        <v>0</v>
      </c>
      <c r="O843" s="264">
        <f t="shared" si="12"/>
        <v>19954274.989999995</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1186489.52</v>
      </c>
      <c r="M846" s="189">
        <v>0</v>
      </c>
      <c r="N846" s="189">
        <v>0</v>
      </c>
      <c r="O846" s="264">
        <f t="shared" si="13"/>
        <v>1186489.52</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0</v>
      </c>
      <c r="M847" s="189">
        <v>0</v>
      </c>
      <c r="N847" s="189">
        <v>0</v>
      </c>
      <c r="O847" s="264">
        <f t="shared" si="13"/>
        <v>0</v>
      </c>
    </row>
    <row r="848" spans="1:15" x14ac:dyDescent="0.25">
      <c r="A848" s="255" t="s">
        <v>51</v>
      </c>
      <c r="B848" s="258" t="s">
        <v>35</v>
      </c>
      <c r="C848" s="256">
        <v>54520</v>
      </c>
      <c r="D848" s="259" t="s">
        <v>809</v>
      </c>
      <c r="E848" s="237">
        <v>6460709.4284827337</v>
      </c>
      <c r="F848" s="189">
        <v>0</v>
      </c>
      <c r="G848" s="189">
        <v>36293017.489999995</v>
      </c>
      <c r="H848" s="189">
        <v>0</v>
      </c>
      <c r="I848" s="189">
        <v>0</v>
      </c>
      <c r="J848" s="189">
        <v>0</v>
      </c>
      <c r="K848" s="189">
        <v>0</v>
      </c>
      <c r="L848" s="189">
        <v>902699.69999999984</v>
      </c>
      <c r="M848" s="189">
        <v>0</v>
      </c>
      <c r="N848" s="189">
        <v>0</v>
      </c>
      <c r="O848" s="264">
        <f t="shared" si="13"/>
        <v>37195717.189999998</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86561012.110000014</v>
      </c>
      <c r="H851" s="189">
        <v>0</v>
      </c>
      <c r="I851" s="189">
        <v>0</v>
      </c>
      <c r="J851" s="189">
        <v>0</v>
      </c>
      <c r="K851" s="189">
        <v>0</v>
      </c>
      <c r="L851" s="189">
        <v>0</v>
      </c>
      <c r="M851" s="189">
        <v>0</v>
      </c>
      <c r="N851" s="189">
        <v>0</v>
      </c>
      <c r="O851" s="189">
        <f t="shared" si="13"/>
        <v>86561012.110000014</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253143693.97000009</v>
      </c>
      <c r="H853" s="189">
        <v>0</v>
      </c>
      <c r="I853" s="189">
        <v>0</v>
      </c>
      <c r="J853" s="189">
        <v>0</v>
      </c>
      <c r="K853" s="189">
        <v>0</v>
      </c>
      <c r="L853" s="189">
        <v>3440904.4100000011</v>
      </c>
      <c r="M853" s="189">
        <v>0</v>
      </c>
      <c r="N853" s="189">
        <v>0</v>
      </c>
      <c r="O853" s="189">
        <f t="shared" si="13"/>
        <v>256584598.38000008</v>
      </c>
    </row>
    <row r="854" spans="1:15" x14ac:dyDescent="0.25">
      <c r="A854" s="221" t="s">
        <v>51</v>
      </c>
      <c r="B854" s="222" t="s">
        <v>35</v>
      </c>
      <c r="C854" s="186">
        <v>54680</v>
      </c>
      <c r="D854" s="187" t="s">
        <v>814</v>
      </c>
      <c r="E854" s="237">
        <v>7611439.1572012194</v>
      </c>
      <c r="F854" s="189">
        <v>0</v>
      </c>
      <c r="G854" s="189">
        <v>29897300.839999996</v>
      </c>
      <c r="H854" s="189">
        <v>0</v>
      </c>
      <c r="I854" s="189">
        <v>0</v>
      </c>
      <c r="J854" s="189">
        <v>0</v>
      </c>
      <c r="K854" s="189">
        <v>0</v>
      </c>
      <c r="L854" s="189">
        <v>702863.49</v>
      </c>
      <c r="M854" s="189">
        <v>0</v>
      </c>
      <c r="N854" s="189">
        <v>0</v>
      </c>
      <c r="O854" s="189">
        <f t="shared" si="13"/>
        <v>30600164.329999994</v>
      </c>
    </row>
    <row r="855" spans="1:15" x14ac:dyDescent="0.25">
      <c r="A855" s="221" t="s">
        <v>51</v>
      </c>
      <c r="B855" s="222" t="s">
        <v>35</v>
      </c>
      <c r="C855" s="186">
        <v>54720</v>
      </c>
      <c r="D855" s="187" t="s">
        <v>815</v>
      </c>
      <c r="E855" s="237">
        <v>198671953.80617708</v>
      </c>
      <c r="F855" s="189">
        <v>410358.53999999992</v>
      </c>
      <c r="G855" s="189">
        <v>449446677.8900001</v>
      </c>
      <c r="H855" s="189">
        <v>0</v>
      </c>
      <c r="I855" s="189">
        <v>0</v>
      </c>
      <c r="J855" s="189">
        <v>0</v>
      </c>
      <c r="K855" s="189">
        <v>0</v>
      </c>
      <c r="L855" s="189">
        <v>11954378.73</v>
      </c>
      <c r="M855" s="189">
        <v>0</v>
      </c>
      <c r="N855" s="189">
        <v>0</v>
      </c>
      <c r="O855" s="189">
        <f t="shared" si="13"/>
        <v>461811415.16000015</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3142010.93</v>
      </c>
      <c r="H858" s="189">
        <v>0</v>
      </c>
      <c r="I858" s="189">
        <v>0</v>
      </c>
      <c r="J858" s="189">
        <v>0</v>
      </c>
      <c r="K858" s="189">
        <v>0</v>
      </c>
      <c r="L858" s="189">
        <v>1490279.4899999998</v>
      </c>
      <c r="M858" s="189">
        <v>0</v>
      </c>
      <c r="N858" s="189">
        <v>0</v>
      </c>
      <c r="O858" s="189">
        <f t="shared" si="13"/>
        <v>4632290.42</v>
      </c>
    </row>
    <row r="859" spans="1:15" x14ac:dyDescent="0.25">
      <c r="A859" s="221" t="s">
        <v>51</v>
      </c>
      <c r="B859" s="222" t="s">
        <v>35</v>
      </c>
      <c r="C859" s="186">
        <v>54820</v>
      </c>
      <c r="D859" s="187" t="s">
        <v>161</v>
      </c>
      <c r="E859" s="237">
        <v>19339634.577237651</v>
      </c>
      <c r="F859" s="189">
        <v>0</v>
      </c>
      <c r="G859" s="189">
        <v>46143723.319999993</v>
      </c>
      <c r="H859" s="189">
        <v>0</v>
      </c>
      <c r="I859" s="189">
        <v>0</v>
      </c>
      <c r="J859" s="189">
        <v>0</v>
      </c>
      <c r="K859" s="189">
        <v>0</v>
      </c>
      <c r="L859" s="189">
        <v>98470.260000000009</v>
      </c>
      <c r="M859" s="189">
        <v>0</v>
      </c>
      <c r="N859" s="189">
        <v>0</v>
      </c>
      <c r="O859" s="189">
        <f t="shared" si="13"/>
        <v>46242193.579999991</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118439.11</v>
      </c>
      <c r="G861" s="189">
        <v>0</v>
      </c>
      <c r="H861" s="189">
        <v>0</v>
      </c>
      <c r="I861" s="189">
        <v>0</v>
      </c>
      <c r="J861" s="189">
        <v>0</v>
      </c>
      <c r="K861" s="189">
        <v>0</v>
      </c>
      <c r="L861" s="189">
        <v>3117162.15</v>
      </c>
      <c r="M861" s="189">
        <v>0</v>
      </c>
      <c r="N861" s="189">
        <v>0</v>
      </c>
      <c r="O861" s="264">
        <f t="shared" si="13"/>
        <v>3235601.26</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749979.9</v>
      </c>
      <c r="M864" s="189">
        <v>0</v>
      </c>
      <c r="N864" s="189">
        <v>0</v>
      </c>
      <c r="O864" s="264">
        <f t="shared" si="13"/>
        <v>749979.9</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0</v>
      </c>
      <c r="M866" s="189">
        <v>0</v>
      </c>
      <c r="N866" s="189">
        <v>0</v>
      </c>
      <c r="O866" s="264">
        <f t="shared" si="13"/>
        <v>0</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87937.48000000001</v>
      </c>
      <c r="M867" s="189">
        <v>0</v>
      </c>
      <c r="N867" s="189">
        <v>0</v>
      </c>
      <c r="O867" s="264">
        <f t="shared" si="13"/>
        <v>87937.48000000001</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3301577.77</v>
      </c>
      <c r="M868" s="189">
        <v>0</v>
      </c>
      <c r="N868" s="189">
        <v>0</v>
      </c>
      <c r="O868" s="264">
        <f t="shared" si="13"/>
        <v>3301577.77</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640205.27</v>
      </c>
      <c r="M869" s="189">
        <v>0</v>
      </c>
      <c r="N869" s="189">
        <v>0</v>
      </c>
      <c r="O869" s="264">
        <f t="shared" si="13"/>
        <v>640205.27</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1397147.9300000002</v>
      </c>
      <c r="M871" s="189">
        <v>0</v>
      </c>
      <c r="N871" s="189">
        <v>0</v>
      </c>
      <c r="O871" s="189">
        <f t="shared" si="13"/>
        <v>1397147.9300000002</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16761683.030000001</v>
      </c>
      <c r="M874" s="189">
        <v>0</v>
      </c>
      <c r="N874" s="189">
        <v>0</v>
      </c>
      <c r="O874" s="189">
        <f t="shared" si="13"/>
        <v>16761683.030000001</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67079.409999999989</v>
      </c>
      <c r="M875" s="189">
        <v>0</v>
      </c>
      <c r="N875" s="189">
        <v>0</v>
      </c>
      <c r="O875" s="189">
        <f t="shared" si="13"/>
        <v>67079.409999999989</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211708.5</v>
      </c>
      <c r="M876" s="189">
        <v>0</v>
      </c>
      <c r="N876" s="189">
        <v>0</v>
      </c>
      <c r="O876" s="189">
        <f t="shared" si="13"/>
        <v>211708.5</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138752.88</v>
      </c>
      <c r="M877" s="189">
        <v>0</v>
      </c>
      <c r="N877" s="189">
        <v>0</v>
      </c>
      <c r="O877" s="189">
        <f t="shared" si="13"/>
        <v>138752.88</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0</v>
      </c>
      <c r="M881" s="189">
        <v>0</v>
      </c>
      <c r="N881" s="189">
        <v>0</v>
      </c>
      <c r="O881" s="264">
        <f t="shared" si="13"/>
        <v>0</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59625919.020000003</v>
      </c>
      <c r="K885" s="189">
        <v>0</v>
      </c>
      <c r="L885" s="189">
        <v>395923.81</v>
      </c>
      <c r="M885" s="189">
        <v>0</v>
      </c>
      <c r="N885" s="189">
        <v>0</v>
      </c>
      <c r="O885" s="264">
        <f t="shared" si="13"/>
        <v>60021842.830000006</v>
      </c>
    </row>
    <row r="886" spans="1:15" x14ac:dyDescent="0.25">
      <c r="A886" s="255" t="s">
        <v>51</v>
      </c>
      <c r="B886" s="258" t="s">
        <v>37</v>
      </c>
      <c r="C886" s="256">
        <v>66682</v>
      </c>
      <c r="D886" s="259" t="s">
        <v>841</v>
      </c>
      <c r="E886" s="237">
        <v>5225499.2283821423</v>
      </c>
      <c r="F886" s="189">
        <v>0</v>
      </c>
      <c r="G886" s="189">
        <v>0</v>
      </c>
      <c r="H886" s="189">
        <v>0</v>
      </c>
      <c r="I886" s="189">
        <v>0</v>
      </c>
      <c r="J886" s="189">
        <v>16639633</v>
      </c>
      <c r="K886" s="189">
        <v>0</v>
      </c>
      <c r="L886" s="189">
        <v>219799.74999999997</v>
      </c>
      <c r="M886" s="189">
        <v>0</v>
      </c>
      <c r="N886" s="189">
        <v>0</v>
      </c>
      <c r="O886" s="264">
        <f t="shared" si="13"/>
        <v>16859432.75</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6788877.4799999986</v>
      </c>
      <c r="M887" s="189">
        <v>0</v>
      </c>
      <c r="N887" s="189">
        <v>0</v>
      </c>
      <c r="O887" s="264">
        <f t="shared" si="13"/>
        <v>6788877.4799999986</v>
      </c>
    </row>
    <row r="888" spans="1:15" x14ac:dyDescent="0.25">
      <c r="A888" s="255" t="s">
        <v>51</v>
      </c>
      <c r="B888" s="258" t="s">
        <v>38</v>
      </c>
      <c r="C888" s="256">
        <v>68001</v>
      </c>
      <c r="D888" s="259" t="s">
        <v>843</v>
      </c>
      <c r="E888" s="237">
        <v>8195910.5369915552</v>
      </c>
      <c r="F888" s="189">
        <v>5184799.34</v>
      </c>
      <c r="G888" s="189">
        <v>0</v>
      </c>
      <c r="H888" s="189">
        <v>0</v>
      </c>
      <c r="I888" s="189">
        <v>0</v>
      </c>
      <c r="J888" s="189">
        <v>0</v>
      </c>
      <c r="K888" s="189">
        <v>0</v>
      </c>
      <c r="L888" s="189">
        <v>363123.93000000005</v>
      </c>
      <c r="M888" s="189">
        <v>0</v>
      </c>
      <c r="N888" s="189">
        <v>0</v>
      </c>
      <c r="O888" s="264">
        <f t="shared" si="13"/>
        <v>5547923.2699999996</v>
      </c>
    </row>
    <row r="889" spans="1:15" x14ac:dyDescent="0.25">
      <c r="A889" s="255" t="s">
        <v>51</v>
      </c>
      <c r="B889" s="258" t="s">
        <v>38</v>
      </c>
      <c r="C889" s="256">
        <v>68013</v>
      </c>
      <c r="D889" s="259" t="s">
        <v>844</v>
      </c>
      <c r="E889" s="237">
        <v>1374.847110640404</v>
      </c>
      <c r="F889" s="189">
        <v>0</v>
      </c>
      <c r="G889" s="189">
        <v>0</v>
      </c>
      <c r="H889" s="189">
        <v>0</v>
      </c>
      <c r="I889" s="189">
        <v>0</v>
      </c>
      <c r="J889" s="189">
        <v>0</v>
      </c>
      <c r="K889" s="189">
        <v>0</v>
      </c>
      <c r="L889" s="189">
        <v>0</v>
      </c>
      <c r="M889" s="189">
        <v>0</v>
      </c>
      <c r="N889" s="189">
        <v>0</v>
      </c>
      <c r="O889" s="264">
        <f t="shared" si="13"/>
        <v>0</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8405814.9000000004</v>
      </c>
      <c r="M891" s="189">
        <v>0</v>
      </c>
      <c r="N891" s="189">
        <v>0</v>
      </c>
      <c r="O891" s="189">
        <f t="shared" si="13"/>
        <v>8405814.9000000004</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137209.97</v>
      </c>
      <c r="G893" s="189">
        <v>0</v>
      </c>
      <c r="H893" s="189">
        <v>0</v>
      </c>
      <c r="I893" s="189">
        <v>0</v>
      </c>
      <c r="J893" s="189">
        <v>0</v>
      </c>
      <c r="K893" s="189">
        <v>0</v>
      </c>
      <c r="L893" s="189">
        <v>44803.3</v>
      </c>
      <c r="M893" s="189">
        <v>0</v>
      </c>
      <c r="N893" s="189">
        <v>0</v>
      </c>
      <c r="O893" s="189">
        <f t="shared" si="13"/>
        <v>182013.27000000002</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21334261.719999999</v>
      </c>
      <c r="M894" s="189">
        <v>0</v>
      </c>
      <c r="N894" s="189">
        <v>0</v>
      </c>
      <c r="O894" s="189">
        <f t="shared" si="13"/>
        <v>21334261.719999999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6409354.1099999985</v>
      </c>
      <c r="M895" s="189">
        <v>0</v>
      </c>
      <c r="N895" s="189">
        <v>0</v>
      </c>
      <c r="O895" s="189">
        <f t="shared" si="13"/>
        <v>6409354.1099999985</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762830.9</v>
      </c>
      <c r="K898" s="189">
        <v>0</v>
      </c>
      <c r="L898" s="189">
        <v>0</v>
      </c>
      <c r="M898" s="189">
        <v>0</v>
      </c>
      <c r="N898" s="189">
        <v>0</v>
      </c>
      <c r="O898" s="189">
        <f t="shared" si="13"/>
        <v>762830.9</v>
      </c>
    </row>
    <row r="899" spans="1:15" x14ac:dyDescent="0.25">
      <c r="A899" s="221" t="s">
        <v>51</v>
      </c>
      <c r="B899" s="222" t="s">
        <v>38</v>
      </c>
      <c r="C899" s="186">
        <v>68147</v>
      </c>
      <c r="D899" s="187" t="s">
        <v>849</v>
      </c>
      <c r="E899" s="237">
        <v>817000.85299317958</v>
      </c>
      <c r="F899" s="189">
        <v>0</v>
      </c>
      <c r="G899" s="189">
        <v>4727230.99</v>
      </c>
      <c r="H899" s="189">
        <v>0</v>
      </c>
      <c r="I899" s="189">
        <v>0</v>
      </c>
      <c r="J899" s="189">
        <v>0</v>
      </c>
      <c r="K899" s="189">
        <v>0</v>
      </c>
      <c r="L899" s="189">
        <v>3405.94</v>
      </c>
      <c r="M899" s="189">
        <v>0</v>
      </c>
      <c r="N899" s="189">
        <v>160723.94000000003</v>
      </c>
      <c r="O899" s="189">
        <f t="shared" si="13"/>
        <v>4891360.870000001</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258392.33000000002</v>
      </c>
      <c r="M901" s="189">
        <v>0</v>
      </c>
      <c r="N901" s="189">
        <v>0</v>
      </c>
      <c r="O901" s="264">
        <f t="shared" si="13"/>
        <v>258392.33000000002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811352.07000000007</v>
      </c>
      <c r="M903" s="189">
        <v>0</v>
      </c>
      <c r="N903" s="189">
        <v>0</v>
      </c>
      <c r="O903" s="264">
        <f t="shared" si="13"/>
        <v>811352.07000000007</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96475.01999999999</v>
      </c>
      <c r="M904" s="189">
        <v>0</v>
      </c>
      <c r="N904" s="189">
        <v>0</v>
      </c>
      <c r="O904" s="264">
        <f t="shared" si="13"/>
        <v>96475.01999999999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516776.54</v>
      </c>
      <c r="M907" s="189">
        <v>0</v>
      </c>
      <c r="N907" s="189">
        <v>0</v>
      </c>
      <c r="O907" s="264">
        <f t="shared" si="13"/>
        <v>27201308.149999999</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494153.51</v>
      </c>
      <c r="M910" s="189">
        <v>0</v>
      </c>
      <c r="N910" s="189">
        <v>0</v>
      </c>
      <c r="O910" s="264">
        <f t="shared" si="14"/>
        <v>494153.51</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9574937.2300000004</v>
      </c>
      <c r="G912" s="189">
        <v>0</v>
      </c>
      <c r="H912" s="189">
        <v>0</v>
      </c>
      <c r="I912" s="189">
        <v>0</v>
      </c>
      <c r="J912" s="189">
        <v>0</v>
      </c>
      <c r="K912" s="189">
        <v>0</v>
      </c>
      <c r="L912" s="189">
        <v>0</v>
      </c>
      <c r="M912" s="189">
        <v>0</v>
      </c>
      <c r="N912" s="189">
        <v>0</v>
      </c>
      <c r="O912" s="189">
        <f t="shared" si="14"/>
        <v>9574937.2300000004</v>
      </c>
    </row>
    <row r="913" spans="1:15" x14ac:dyDescent="0.25">
      <c r="A913" s="221" t="s">
        <v>51</v>
      </c>
      <c r="B913" s="222" t="s">
        <v>38</v>
      </c>
      <c r="C913" s="186">
        <v>68235</v>
      </c>
      <c r="D913" s="187" t="s">
        <v>862</v>
      </c>
      <c r="E913" s="237">
        <v>58029517.95843529</v>
      </c>
      <c r="F913" s="189">
        <v>0</v>
      </c>
      <c r="G913" s="189">
        <v>29945573.010000005</v>
      </c>
      <c r="H913" s="189">
        <v>0</v>
      </c>
      <c r="I913" s="189">
        <v>0</v>
      </c>
      <c r="J913" s="189">
        <v>0</v>
      </c>
      <c r="K913" s="189">
        <v>0</v>
      </c>
      <c r="L913" s="189">
        <v>0</v>
      </c>
      <c r="M913" s="189">
        <v>0</v>
      </c>
      <c r="N913" s="189">
        <v>0</v>
      </c>
      <c r="O913" s="189">
        <f t="shared" si="14"/>
        <v>29945573.010000005</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33886400.520000003</v>
      </c>
      <c r="H918" s="189">
        <v>0</v>
      </c>
      <c r="I918" s="189">
        <v>0</v>
      </c>
      <c r="J918" s="189">
        <v>0</v>
      </c>
      <c r="K918" s="189">
        <v>0</v>
      </c>
      <c r="L918" s="189">
        <v>0</v>
      </c>
      <c r="M918" s="189">
        <v>0</v>
      </c>
      <c r="N918" s="189">
        <v>0</v>
      </c>
      <c r="O918" s="189">
        <f t="shared" si="14"/>
        <v>33886400.520000003</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438686.83</v>
      </c>
      <c r="M922" s="189">
        <v>0</v>
      </c>
      <c r="N922" s="189">
        <v>0</v>
      </c>
      <c r="O922" s="264">
        <f t="shared" si="14"/>
        <v>438686.83</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3872513.6099999994</v>
      </c>
      <c r="M923" s="189">
        <v>0</v>
      </c>
      <c r="N923" s="189">
        <v>0</v>
      </c>
      <c r="O923" s="264">
        <f t="shared" si="14"/>
        <v>3872513.6099999994</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167651617.16999999</v>
      </c>
      <c r="H933" s="189">
        <v>0</v>
      </c>
      <c r="I933" s="189">
        <v>0</v>
      </c>
      <c r="J933" s="189">
        <v>0</v>
      </c>
      <c r="K933" s="189">
        <v>0</v>
      </c>
      <c r="L933" s="189">
        <v>2968202.1</v>
      </c>
      <c r="M933" s="189">
        <v>0</v>
      </c>
      <c r="N933" s="189">
        <v>0</v>
      </c>
      <c r="O933" s="189">
        <f t="shared" si="14"/>
        <v>170619819.26999998</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2296202.31</v>
      </c>
      <c r="M934" s="189">
        <v>0</v>
      </c>
      <c r="N934" s="189">
        <v>0</v>
      </c>
      <c r="O934" s="189">
        <f t="shared" si="14"/>
        <v>2296202.31</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6561584.2400000012</v>
      </c>
      <c r="M936" s="189">
        <v>0</v>
      </c>
      <c r="N936" s="189">
        <v>107290916.47</v>
      </c>
      <c r="O936" s="189">
        <f t="shared" si="14"/>
        <v>113852500.70999999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0</v>
      </c>
      <c r="G938" s="189">
        <v>0</v>
      </c>
      <c r="H938" s="189">
        <v>0</v>
      </c>
      <c r="I938" s="189">
        <v>0</v>
      </c>
      <c r="J938" s="189">
        <v>0</v>
      </c>
      <c r="K938" s="189">
        <v>0</v>
      </c>
      <c r="L938" s="189">
        <v>556391.26</v>
      </c>
      <c r="M938" s="189">
        <v>0</v>
      </c>
      <c r="N938" s="189">
        <v>0</v>
      </c>
      <c r="O938" s="189">
        <f t="shared" si="14"/>
        <v>556391.26</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424833.74</v>
      </c>
      <c r="M939" s="189">
        <v>0</v>
      </c>
      <c r="N939" s="189">
        <v>0</v>
      </c>
      <c r="O939" s="189">
        <f t="shared" si="14"/>
        <v>424833.74</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112546.37</v>
      </c>
      <c r="M940" s="189">
        <v>0</v>
      </c>
      <c r="N940" s="189">
        <v>0</v>
      </c>
      <c r="O940" s="189">
        <f t="shared" si="14"/>
        <v>112546.37</v>
      </c>
    </row>
    <row r="941" spans="1:15" x14ac:dyDescent="0.25">
      <c r="A941" s="255" t="s">
        <v>51</v>
      </c>
      <c r="B941" s="258" t="s">
        <v>38</v>
      </c>
      <c r="C941" s="256">
        <v>68468</v>
      </c>
      <c r="D941" s="259" t="s">
        <v>887</v>
      </c>
      <c r="E941" s="237">
        <v>201841.01247031899</v>
      </c>
      <c r="F941" s="189">
        <v>0</v>
      </c>
      <c r="G941" s="189">
        <v>0</v>
      </c>
      <c r="H941" s="189">
        <v>0</v>
      </c>
      <c r="I941" s="189">
        <v>0</v>
      </c>
      <c r="J941" s="189">
        <v>0</v>
      </c>
      <c r="K941" s="189">
        <v>0</v>
      </c>
      <c r="L941" s="189">
        <v>0</v>
      </c>
      <c r="M941" s="189">
        <v>0</v>
      </c>
      <c r="N941" s="189">
        <v>0</v>
      </c>
      <c r="O941" s="264">
        <f t="shared" si="14"/>
        <v>0</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762639.76</v>
      </c>
      <c r="G943" s="189">
        <v>0</v>
      </c>
      <c r="H943" s="189">
        <v>0</v>
      </c>
      <c r="I943" s="189">
        <v>0</v>
      </c>
      <c r="J943" s="189">
        <v>0</v>
      </c>
      <c r="K943" s="189">
        <v>0</v>
      </c>
      <c r="L943" s="189">
        <v>270560.07999999996</v>
      </c>
      <c r="M943" s="189">
        <v>0</v>
      </c>
      <c r="N943" s="189">
        <v>0</v>
      </c>
      <c r="O943" s="264">
        <f t="shared" si="14"/>
        <v>1033199.84</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0</v>
      </c>
      <c r="M947" s="189">
        <v>0</v>
      </c>
      <c r="N947" s="189">
        <v>0</v>
      </c>
      <c r="O947" s="264">
        <f t="shared" si="14"/>
        <v>0</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2552207.3800000004</v>
      </c>
      <c r="M948" s="189">
        <v>0</v>
      </c>
      <c r="N948" s="189">
        <v>0</v>
      </c>
      <c r="O948" s="264">
        <f t="shared" si="14"/>
        <v>2552207.3800000004</v>
      </c>
    </row>
    <row r="949" spans="1:15" x14ac:dyDescent="0.25">
      <c r="A949" s="255" t="s">
        <v>51</v>
      </c>
      <c r="B949" s="258" t="s">
        <v>38</v>
      </c>
      <c r="C949" s="256">
        <v>68549</v>
      </c>
      <c r="D949" s="259" t="s">
        <v>895</v>
      </c>
      <c r="E949" s="237">
        <v>2452263.6557927001</v>
      </c>
      <c r="F949" s="189">
        <v>1562774.76</v>
      </c>
      <c r="G949" s="189">
        <v>0</v>
      </c>
      <c r="H949" s="189">
        <v>0</v>
      </c>
      <c r="I949" s="189">
        <v>0</v>
      </c>
      <c r="J949" s="189">
        <v>0</v>
      </c>
      <c r="K949" s="189">
        <v>0</v>
      </c>
      <c r="L949" s="189">
        <v>0</v>
      </c>
      <c r="M949" s="189">
        <v>0</v>
      </c>
      <c r="N949" s="189">
        <v>0</v>
      </c>
      <c r="O949" s="264">
        <f t="shared" si="14"/>
        <v>1562774.76</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992.93000000000006</v>
      </c>
      <c r="G953" s="189">
        <v>0</v>
      </c>
      <c r="H953" s="189">
        <v>0</v>
      </c>
      <c r="I953" s="189">
        <v>0</v>
      </c>
      <c r="J953" s="189">
        <v>0</v>
      </c>
      <c r="K953" s="189">
        <v>0</v>
      </c>
      <c r="L953" s="189">
        <v>2770843.97</v>
      </c>
      <c r="M953" s="189">
        <v>0</v>
      </c>
      <c r="N953" s="189">
        <v>0</v>
      </c>
      <c r="O953" s="189">
        <f t="shared" si="14"/>
        <v>2771836.9000000004</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633405.34000000008</v>
      </c>
      <c r="M954" s="189">
        <v>0</v>
      </c>
      <c r="N954" s="189">
        <v>0</v>
      </c>
      <c r="O954" s="189">
        <f t="shared" si="14"/>
        <v>633405.34000000008</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1127462.01</v>
      </c>
      <c r="M957" s="189">
        <v>0</v>
      </c>
      <c r="N957" s="189">
        <v>0</v>
      </c>
      <c r="O957" s="189">
        <f t="shared" si="14"/>
        <v>1127462.01</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2075753.44</v>
      </c>
      <c r="H960" s="189">
        <v>0</v>
      </c>
      <c r="I960" s="189">
        <v>0</v>
      </c>
      <c r="J960" s="189">
        <v>0</v>
      </c>
      <c r="K960" s="189">
        <v>0</v>
      </c>
      <c r="L960" s="189">
        <v>0</v>
      </c>
      <c r="M960" s="189">
        <v>0</v>
      </c>
      <c r="N960" s="189">
        <v>0</v>
      </c>
      <c r="O960" s="189">
        <f t="shared" si="14"/>
        <v>2075753.44</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298646.51</v>
      </c>
      <c r="M961" s="189">
        <v>0</v>
      </c>
      <c r="N961" s="189">
        <v>0</v>
      </c>
      <c r="O961" s="264">
        <f t="shared" si="14"/>
        <v>298646.51</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0</v>
      </c>
      <c r="M965" s="189">
        <v>0</v>
      </c>
      <c r="N965" s="189">
        <v>0</v>
      </c>
      <c r="O965" s="264">
        <f t="shared" si="14"/>
        <v>0</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21270.53</v>
      </c>
      <c r="G967" s="189">
        <v>0</v>
      </c>
      <c r="H967" s="189">
        <v>0</v>
      </c>
      <c r="I967" s="189">
        <v>0</v>
      </c>
      <c r="J967" s="189">
        <v>0</v>
      </c>
      <c r="K967" s="189">
        <v>0</v>
      </c>
      <c r="L967" s="189">
        <v>52140.889999999992</v>
      </c>
      <c r="M967" s="189">
        <v>0</v>
      </c>
      <c r="N967" s="189">
        <v>0</v>
      </c>
      <c r="O967" s="264">
        <f t="shared" si="14"/>
        <v>73411.419999999984</v>
      </c>
    </row>
    <row r="968" spans="1:15" x14ac:dyDescent="0.25">
      <c r="A968" s="255" t="s">
        <v>51</v>
      </c>
      <c r="B968" s="258" t="s">
        <v>38</v>
      </c>
      <c r="C968" s="256">
        <v>68780</v>
      </c>
      <c r="D968" s="259" t="s">
        <v>911</v>
      </c>
      <c r="E968" s="237">
        <v>0</v>
      </c>
      <c r="F968" s="189">
        <v>0</v>
      </c>
      <c r="G968" s="189">
        <v>0</v>
      </c>
      <c r="H968" s="189">
        <v>0</v>
      </c>
      <c r="I968" s="189">
        <v>0</v>
      </c>
      <c r="J968" s="189">
        <v>0</v>
      </c>
      <c r="K968" s="189">
        <v>0</v>
      </c>
      <c r="L968" s="189">
        <v>0</v>
      </c>
      <c r="M968" s="189">
        <v>0</v>
      </c>
      <c r="N968" s="189">
        <v>0</v>
      </c>
      <c r="O968" s="264">
        <f t="shared" si="14"/>
        <v>0</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142190.01</v>
      </c>
      <c r="H971" s="189">
        <v>0</v>
      </c>
      <c r="I971" s="189">
        <v>0</v>
      </c>
      <c r="J971" s="189">
        <v>0</v>
      </c>
      <c r="K971" s="189">
        <v>0</v>
      </c>
      <c r="L971" s="189">
        <v>0</v>
      </c>
      <c r="M971" s="189">
        <v>0</v>
      </c>
      <c r="N971" s="189">
        <v>0</v>
      </c>
      <c r="O971" s="189">
        <f t="shared" si="14"/>
        <v>142190.01</v>
      </c>
    </row>
    <row r="972" spans="1:15" x14ac:dyDescent="0.25">
      <c r="A972" s="221" t="s">
        <v>51</v>
      </c>
      <c r="B972" s="222" t="s">
        <v>38</v>
      </c>
      <c r="C972" s="186">
        <v>68867</v>
      </c>
      <c r="D972" s="187" t="s">
        <v>915</v>
      </c>
      <c r="E972" s="237">
        <v>41887887.119955711</v>
      </c>
      <c r="F972" s="189">
        <v>0</v>
      </c>
      <c r="G972" s="189">
        <v>0</v>
      </c>
      <c r="H972" s="189">
        <v>0</v>
      </c>
      <c r="I972" s="189">
        <v>0</v>
      </c>
      <c r="J972" s="189">
        <v>26132433.270000003</v>
      </c>
      <c r="K972" s="189">
        <v>0</v>
      </c>
      <c r="L972" s="189">
        <v>0</v>
      </c>
      <c r="M972" s="189">
        <v>0</v>
      </c>
      <c r="N972" s="189">
        <v>0</v>
      </c>
      <c r="O972" s="189">
        <f t="shared" ref="O972:O1035" si="15">SUM(F972:N972)</f>
        <v>26132433.270000003</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52174.479999999996</v>
      </c>
      <c r="M973" s="189">
        <v>0</v>
      </c>
      <c r="N973" s="189">
        <v>25571547.640000001</v>
      </c>
      <c r="O973" s="189">
        <f t="shared" si="15"/>
        <v>25623722.120000001</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1437589.78</v>
      </c>
      <c r="O974" s="189">
        <f t="shared" si="15"/>
        <v>1437589.78</v>
      </c>
    </row>
    <row r="975" spans="1:15" x14ac:dyDescent="0.25">
      <c r="A975" s="221" t="s">
        <v>51</v>
      </c>
      <c r="B975" s="222" t="s">
        <v>39</v>
      </c>
      <c r="C975" s="186">
        <v>70001</v>
      </c>
      <c r="D975" s="187" t="s">
        <v>917</v>
      </c>
      <c r="E975" s="237">
        <v>749814.88694593124</v>
      </c>
      <c r="F975" s="189">
        <v>0</v>
      </c>
      <c r="G975" s="189">
        <v>0</v>
      </c>
      <c r="H975" s="189">
        <v>0</v>
      </c>
      <c r="I975" s="189">
        <v>0</v>
      </c>
      <c r="J975" s="189">
        <v>0</v>
      </c>
      <c r="K975" s="189">
        <v>0</v>
      </c>
      <c r="L975" s="189">
        <v>1047949.7899999999</v>
      </c>
      <c r="M975" s="189">
        <v>0</v>
      </c>
      <c r="N975" s="189">
        <v>0</v>
      </c>
      <c r="O975" s="189">
        <f t="shared" si="15"/>
        <v>1047949.7899999999</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290234.14</v>
      </c>
      <c r="M979" s="189">
        <v>0</v>
      </c>
      <c r="N979" s="189">
        <v>0</v>
      </c>
      <c r="O979" s="189">
        <f t="shared" si="15"/>
        <v>290234.14</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0</v>
      </c>
      <c r="M988" s="189">
        <v>0</v>
      </c>
      <c r="N988" s="189">
        <v>0</v>
      </c>
      <c r="O988" s="264">
        <f t="shared" si="15"/>
        <v>0</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3530635.69</v>
      </c>
      <c r="M995" s="189">
        <v>0</v>
      </c>
      <c r="N995" s="189">
        <v>0</v>
      </c>
      <c r="O995" s="189">
        <f t="shared" si="15"/>
        <v>3530635.69</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1224568.3799999999</v>
      </c>
      <c r="M999" s="189">
        <v>0</v>
      </c>
      <c r="N999" s="189">
        <v>0</v>
      </c>
      <c r="O999" s="189">
        <f t="shared" si="15"/>
        <v>1224568.3799999999</v>
      </c>
    </row>
    <row r="1000" spans="1:15" x14ac:dyDescent="0.25">
      <c r="A1000" s="221" t="s">
        <v>51</v>
      </c>
      <c r="B1000" s="222" t="s">
        <v>39</v>
      </c>
      <c r="C1000" s="186">
        <v>70823</v>
      </c>
      <c r="D1000" s="187" t="s">
        <v>938</v>
      </c>
      <c r="E1000" s="237">
        <v>39214642.531167299</v>
      </c>
      <c r="F1000" s="189">
        <v>23581934.130000003</v>
      </c>
      <c r="G1000" s="189">
        <v>0</v>
      </c>
      <c r="H1000" s="189">
        <v>0</v>
      </c>
      <c r="I1000" s="189">
        <v>0</v>
      </c>
      <c r="J1000" s="189">
        <v>0</v>
      </c>
      <c r="K1000" s="189">
        <v>0</v>
      </c>
      <c r="L1000" s="189">
        <v>5987319</v>
      </c>
      <c r="M1000" s="189">
        <v>0</v>
      </c>
      <c r="N1000" s="189">
        <v>0</v>
      </c>
      <c r="O1000" s="189">
        <f t="shared" si="15"/>
        <v>29569253.130000003</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19346627.989999991</v>
      </c>
      <c r="M1001" s="189">
        <v>0</v>
      </c>
      <c r="N1001" s="189">
        <v>0</v>
      </c>
      <c r="O1001" s="264">
        <f t="shared" si="15"/>
        <v>19346627.989999991</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1805811.41</v>
      </c>
      <c r="M1003" s="189">
        <v>0</v>
      </c>
      <c r="N1003" s="189">
        <v>0</v>
      </c>
      <c r="O1003" s="264">
        <f t="shared" si="15"/>
        <v>1805811.41</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116152.45999999999</v>
      </c>
      <c r="M1004" s="189">
        <v>0</v>
      </c>
      <c r="N1004" s="189">
        <v>0</v>
      </c>
      <c r="O1004" s="264">
        <f t="shared" si="15"/>
        <v>116152.45999999999</v>
      </c>
    </row>
    <row r="1005" spans="1:15" x14ac:dyDescent="0.25">
      <c r="A1005" s="255" t="s">
        <v>51</v>
      </c>
      <c r="B1005" s="258" t="s">
        <v>40</v>
      </c>
      <c r="C1005" s="256">
        <v>73043</v>
      </c>
      <c r="D1005" s="259" t="s">
        <v>943</v>
      </c>
      <c r="E1005" s="237">
        <v>0</v>
      </c>
      <c r="F1005" s="189">
        <v>0</v>
      </c>
      <c r="G1005" s="189">
        <v>0</v>
      </c>
      <c r="H1005" s="189">
        <v>0</v>
      </c>
      <c r="I1005" s="189">
        <v>0</v>
      </c>
      <c r="J1005" s="189">
        <v>6328793.2400000002</v>
      </c>
      <c r="K1005" s="189">
        <v>0</v>
      </c>
      <c r="L1005" s="189">
        <v>0</v>
      </c>
      <c r="M1005" s="189">
        <v>0</v>
      </c>
      <c r="N1005" s="189">
        <v>0</v>
      </c>
      <c r="O1005" s="264">
        <f t="shared" si="15"/>
        <v>6328793.2400000002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1472156.8800000001</v>
      </c>
      <c r="M1006" s="189">
        <v>0</v>
      </c>
      <c r="N1006" s="189">
        <v>0</v>
      </c>
      <c r="O1006" s="264">
        <f t="shared" si="15"/>
        <v>2162249.6800000002</v>
      </c>
    </row>
    <row r="1007" spans="1:15" x14ac:dyDescent="0.25">
      <c r="A1007" s="255" t="s">
        <v>51</v>
      </c>
      <c r="B1007" s="258" t="s">
        <v>40</v>
      </c>
      <c r="C1007" s="256">
        <v>73067</v>
      </c>
      <c r="D1007" s="259" t="s">
        <v>945</v>
      </c>
      <c r="E1007" s="237">
        <v>139171320.27798003</v>
      </c>
      <c r="F1007" s="189">
        <v>0</v>
      </c>
      <c r="G1007" s="189">
        <v>0</v>
      </c>
      <c r="H1007" s="189">
        <v>0</v>
      </c>
      <c r="I1007" s="189">
        <v>0</v>
      </c>
      <c r="J1007" s="189">
        <v>39842932.229999997</v>
      </c>
      <c r="K1007" s="189">
        <v>0</v>
      </c>
      <c r="L1007" s="189">
        <v>0</v>
      </c>
      <c r="M1007" s="189">
        <v>0</v>
      </c>
      <c r="N1007" s="189">
        <v>0</v>
      </c>
      <c r="O1007" s="264">
        <f t="shared" si="15"/>
        <v>39842932.229999997</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130175037.87</v>
      </c>
      <c r="K1011" s="189">
        <v>0</v>
      </c>
      <c r="L1011" s="189">
        <v>2566870.5</v>
      </c>
      <c r="M1011" s="189">
        <v>0</v>
      </c>
      <c r="N1011" s="189">
        <v>0</v>
      </c>
      <c r="O1011" s="189">
        <f t="shared" si="15"/>
        <v>132741908.37</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5952290.8599999994</v>
      </c>
      <c r="M1012" s="189">
        <v>0</v>
      </c>
      <c r="N1012" s="189">
        <v>0</v>
      </c>
      <c r="O1012" s="189">
        <f t="shared" si="15"/>
        <v>5952290.8599999994</v>
      </c>
    </row>
    <row r="1013" spans="1:15" x14ac:dyDescent="0.25">
      <c r="A1013" s="221" t="s">
        <v>51</v>
      </c>
      <c r="B1013" s="222" t="s">
        <v>40</v>
      </c>
      <c r="C1013" s="186">
        <v>73217</v>
      </c>
      <c r="D1013" s="187" t="s">
        <v>951</v>
      </c>
      <c r="E1013" s="237">
        <v>134113024.97094235</v>
      </c>
      <c r="F1013" s="189">
        <v>0</v>
      </c>
      <c r="G1013" s="189">
        <v>0</v>
      </c>
      <c r="H1013" s="189">
        <v>0</v>
      </c>
      <c r="I1013" s="189">
        <v>0</v>
      </c>
      <c r="J1013" s="189">
        <v>319320996.86000001</v>
      </c>
      <c r="K1013" s="189">
        <v>0</v>
      </c>
      <c r="L1013" s="189">
        <v>32683.89</v>
      </c>
      <c r="M1013" s="189">
        <v>0</v>
      </c>
      <c r="N1013" s="189">
        <v>0</v>
      </c>
      <c r="O1013" s="189">
        <f t="shared" si="15"/>
        <v>319353680.75</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598024.53999999992</v>
      </c>
      <c r="M1016" s="189">
        <v>0</v>
      </c>
      <c r="N1016" s="189">
        <v>0</v>
      </c>
      <c r="O1016" s="189">
        <f t="shared" si="15"/>
        <v>598024.53999999992</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3729983.0699999994</v>
      </c>
      <c r="M1018" s="189">
        <v>0</v>
      </c>
      <c r="N1018" s="189">
        <v>0</v>
      </c>
      <c r="O1018" s="189">
        <f t="shared" si="15"/>
        <v>3729983.0699999994</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1476199.34</v>
      </c>
      <c r="M1020" s="189">
        <v>0</v>
      </c>
      <c r="N1020" s="189">
        <v>0</v>
      </c>
      <c r="O1020" s="189">
        <f t="shared" si="15"/>
        <v>1476199.34</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928735.2</v>
      </c>
      <c r="M1022" s="189">
        <v>0</v>
      </c>
      <c r="N1022" s="189">
        <v>0</v>
      </c>
      <c r="O1022" s="264">
        <f t="shared" si="15"/>
        <v>1010057.3799999999</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184322.52</v>
      </c>
      <c r="M1023" s="189">
        <v>0</v>
      </c>
      <c r="N1023" s="189">
        <v>0</v>
      </c>
      <c r="O1023" s="264">
        <f t="shared" si="15"/>
        <v>184322.52</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163420.91999999998</v>
      </c>
      <c r="M1024" s="189">
        <v>0</v>
      </c>
      <c r="N1024" s="189">
        <v>0</v>
      </c>
      <c r="O1024" s="264">
        <f t="shared" si="15"/>
        <v>163420.91999999998</v>
      </c>
    </row>
    <row r="1025" spans="1:15" x14ac:dyDescent="0.25">
      <c r="A1025" s="255" t="s">
        <v>51</v>
      </c>
      <c r="B1025" s="258" t="s">
        <v>40</v>
      </c>
      <c r="C1025" s="256">
        <v>73411</v>
      </c>
      <c r="D1025" s="259" t="s">
        <v>963</v>
      </c>
      <c r="E1025" s="237">
        <v>96879592.905036688</v>
      </c>
      <c r="F1025" s="189">
        <v>0</v>
      </c>
      <c r="G1025" s="189">
        <v>0</v>
      </c>
      <c r="H1025" s="189">
        <v>0</v>
      </c>
      <c r="I1025" s="189">
        <v>0</v>
      </c>
      <c r="J1025" s="189">
        <v>133167792.87</v>
      </c>
      <c r="K1025" s="189">
        <v>0</v>
      </c>
      <c r="L1025" s="189">
        <v>0</v>
      </c>
      <c r="M1025" s="189">
        <v>0</v>
      </c>
      <c r="N1025" s="189">
        <v>0</v>
      </c>
      <c r="O1025" s="264">
        <f t="shared" si="15"/>
        <v>133167792.87</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2462110.1899999995</v>
      </c>
      <c r="M1027" s="189">
        <v>0</v>
      </c>
      <c r="N1027" s="189">
        <v>0</v>
      </c>
      <c r="O1027" s="264">
        <f t="shared" si="15"/>
        <v>2462110.1899999995</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0</v>
      </c>
      <c r="M1028" s="189">
        <v>0</v>
      </c>
      <c r="N1028" s="189">
        <v>0</v>
      </c>
      <c r="O1028" s="264">
        <f t="shared" si="15"/>
        <v>0</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2316638.4899999998</v>
      </c>
      <c r="M1030" s="189">
        <v>0</v>
      </c>
      <c r="N1030" s="189">
        <v>0</v>
      </c>
      <c r="O1030" s="264">
        <f t="shared" si="15"/>
        <v>2316638.4899999998</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138462.65</v>
      </c>
      <c r="M1032" s="189">
        <v>0</v>
      </c>
      <c r="N1032" s="189">
        <v>0</v>
      </c>
      <c r="O1032" s="189">
        <f t="shared" si="15"/>
        <v>138462.65</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543101.59000000008</v>
      </c>
      <c r="M1038" s="189">
        <v>0</v>
      </c>
      <c r="N1038" s="189">
        <v>0</v>
      </c>
      <c r="O1038" s="189">
        <f t="shared" si="16"/>
        <v>543101.59000000008</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23316693.160000004</v>
      </c>
      <c r="M1039" s="189">
        <v>0</v>
      </c>
      <c r="N1039" s="189">
        <v>0</v>
      </c>
      <c r="O1039" s="189">
        <f t="shared" si="16"/>
        <v>23316693.160000004</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160648124.81</v>
      </c>
      <c r="G1041" s="189">
        <v>0</v>
      </c>
      <c r="H1041" s="189">
        <v>0</v>
      </c>
      <c r="I1041" s="189">
        <v>0</v>
      </c>
      <c r="J1041" s="189">
        <v>0</v>
      </c>
      <c r="K1041" s="189">
        <v>0</v>
      </c>
      <c r="L1041" s="189">
        <v>16646115.420000002</v>
      </c>
      <c r="M1041" s="189">
        <v>0</v>
      </c>
      <c r="N1041" s="189">
        <v>0</v>
      </c>
      <c r="O1041" s="264">
        <f t="shared" si="16"/>
        <v>177294240.23000002</v>
      </c>
    </row>
    <row r="1042" spans="1:15" x14ac:dyDescent="0.25">
      <c r="A1042" s="255" t="s">
        <v>51</v>
      </c>
      <c r="B1042" s="258" t="s">
        <v>40</v>
      </c>
      <c r="C1042" s="256">
        <v>73686</v>
      </c>
      <c r="D1042" s="259" t="s">
        <v>979</v>
      </c>
      <c r="E1042" s="237">
        <v>40280634.857222751</v>
      </c>
      <c r="F1042" s="189">
        <v>0</v>
      </c>
      <c r="G1042" s="189">
        <v>0</v>
      </c>
      <c r="H1042" s="189">
        <v>0</v>
      </c>
      <c r="I1042" s="189">
        <v>0</v>
      </c>
      <c r="J1042" s="189">
        <v>17619156.66</v>
      </c>
      <c r="K1042" s="189">
        <v>0</v>
      </c>
      <c r="L1042" s="189">
        <v>6882.85</v>
      </c>
      <c r="M1042" s="189">
        <v>0</v>
      </c>
      <c r="N1042" s="189">
        <v>0</v>
      </c>
      <c r="O1042" s="264">
        <f t="shared" si="16"/>
        <v>17626039.510000002</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11653539.590000002</v>
      </c>
      <c r="M1043" s="189">
        <v>0</v>
      </c>
      <c r="N1043" s="189">
        <v>0</v>
      </c>
      <c r="O1043" s="264">
        <f t="shared" si="16"/>
        <v>11653539.590000002</v>
      </c>
    </row>
    <row r="1044" spans="1:15" x14ac:dyDescent="0.25">
      <c r="A1044" s="255" t="s">
        <v>51</v>
      </c>
      <c r="B1044" s="258" t="s">
        <v>40</v>
      </c>
      <c r="C1044" s="256">
        <v>73854</v>
      </c>
      <c r="D1044" s="259" t="s">
        <v>980</v>
      </c>
      <c r="E1044" s="237">
        <v>1980110.3919677441</v>
      </c>
      <c r="F1044" s="189">
        <v>1879092.76</v>
      </c>
      <c r="G1044" s="189">
        <v>0</v>
      </c>
      <c r="H1044" s="189">
        <v>0</v>
      </c>
      <c r="I1044" s="189">
        <v>0</v>
      </c>
      <c r="J1044" s="189">
        <v>0</v>
      </c>
      <c r="K1044" s="189">
        <v>0</v>
      </c>
      <c r="L1044" s="189">
        <v>7028353.3500000006</v>
      </c>
      <c r="M1044" s="189">
        <v>0</v>
      </c>
      <c r="N1044" s="189">
        <v>73759.61</v>
      </c>
      <c r="O1044" s="264">
        <f t="shared" si="16"/>
        <v>8981205.7200000007</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1516.4</v>
      </c>
      <c r="M1047" s="189">
        <v>0</v>
      </c>
      <c r="N1047" s="189">
        <v>0</v>
      </c>
      <c r="O1047" s="264">
        <f t="shared" si="16"/>
        <v>1516.4</v>
      </c>
    </row>
    <row r="1048" spans="1:15" x14ac:dyDescent="0.25">
      <c r="A1048" s="255" t="s">
        <v>51</v>
      </c>
      <c r="B1048" s="258" t="s">
        <v>41</v>
      </c>
      <c r="C1048" s="256">
        <v>76001</v>
      </c>
      <c r="D1048" s="259" t="s">
        <v>984</v>
      </c>
      <c r="E1048" s="237">
        <v>23377137.117404096</v>
      </c>
      <c r="F1048" s="189">
        <v>0</v>
      </c>
      <c r="G1048" s="189">
        <v>5733301.4500000002</v>
      </c>
      <c r="H1048" s="189">
        <v>0</v>
      </c>
      <c r="I1048" s="189">
        <v>0</v>
      </c>
      <c r="J1048" s="189">
        <v>0</v>
      </c>
      <c r="K1048" s="189">
        <v>0</v>
      </c>
      <c r="L1048" s="189">
        <v>6948847.2100000009</v>
      </c>
      <c r="M1048" s="189">
        <v>0</v>
      </c>
      <c r="N1048" s="189">
        <v>0</v>
      </c>
      <c r="O1048" s="264">
        <f t="shared" si="16"/>
        <v>12682148.66</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5527649.0600000015</v>
      </c>
      <c r="M1051" s="189">
        <v>0</v>
      </c>
      <c r="N1051" s="189">
        <v>0</v>
      </c>
      <c r="O1051" s="189">
        <f t="shared" si="16"/>
        <v>5527649.0600000015</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1946057.7999999998</v>
      </c>
      <c r="M1053" s="189">
        <v>0</v>
      </c>
      <c r="N1053" s="189">
        <v>0</v>
      </c>
      <c r="O1053" s="189">
        <f t="shared" si="16"/>
        <v>1946057.7999999998</v>
      </c>
    </row>
    <row r="1054" spans="1:15" x14ac:dyDescent="0.25">
      <c r="A1054" s="221" t="s">
        <v>51</v>
      </c>
      <c r="B1054" s="222" t="s">
        <v>41</v>
      </c>
      <c r="C1054" s="186">
        <v>76109</v>
      </c>
      <c r="D1054" s="187" t="s">
        <v>988</v>
      </c>
      <c r="E1054" s="237">
        <v>116627701.54722278</v>
      </c>
      <c r="F1054" s="189">
        <v>0</v>
      </c>
      <c r="G1054" s="189">
        <v>143737965.79000002</v>
      </c>
      <c r="H1054" s="189">
        <v>0</v>
      </c>
      <c r="I1054" s="189">
        <v>0</v>
      </c>
      <c r="J1054" s="189">
        <v>107571564.39</v>
      </c>
      <c r="K1054" s="189">
        <v>0</v>
      </c>
      <c r="L1054" s="189">
        <v>980193.65</v>
      </c>
      <c r="M1054" s="189">
        <v>0</v>
      </c>
      <c r="N1054" s="189">
        <v>0</v>
      </c>
      <c r="O1054" s="189">
        <f t="shared" si="16"/>
        <v>252289723.83000001</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582848.64999999991</v>
      </c>
      <c r="M1055" s="189">
        <v>0</v>
      </c>
      <c r="N1055" s="189">
        <v>0</v>
      </c>
      <c r="O1055" s="189">
        <f t="shared" si="16"/>
        <v>582848.64999999991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52036.07</v>
      </c>
      <c r="M1056" s="189">
        <v>0</v>
      </c>
      <c r="N1056" s="189">
        <v>0</v>
      </c>
      <c r="O1056" s="189">
        <f t="shared" si="16"/>
        <v>52036.07</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4835442.629999999</v>
      </c>
      <c r="M1057" s="189">
        <v>0</v>
      </c>
      <c r="N1057" s="189">
        <v>0</v>
      </c>
      <c r="O1057" s="189">
        <f t="shared" si="16"/>
        <v>4835442.629999999</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65675.41</v>
      </c>
      <c r="M1058" s="189">
        <v>0</v>
      </c>
      <c r="N1058" s="189">
        <v>0</v>
      </c>
      <c r="O1058" s="189">
        <f t="shared" si="16"/>
        <v>65675.41</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806631.06</v>
      </c>
      <c r="M1059" s="189">
        <v>0</v>
      </c>
      <c r="N1059" s="189">
        <v>0</v>
      </c>
      <c r="O1059" s="189">
        <f t="shared" si="16"/>
        <v>806631.06</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3373623.12</v>
      </c>
      <c r="M1060" s="189">
        <v>0</v>
      </c>
      <c r="N1060" s="189">
        <v>0</v>
      </c>
      <c r="O1060" s="189">
        <f t="shared" si="16"/>
        <v>3373623.12</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0</v>
      </c>
      <c r="M1062" s="189">
        <v>0</v>
      </c>
      <c r="N1062" s="189">
        <v>0</v>
      </c>
      <c r="O1062" s="264">
        <f t="shared" si="16"/>
        <v>0</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246656.80000000002</v>
      </c>
      <c r="M1066" s="189">
        <v>0</v>
      </c>
      <c r="N1066" s="189">
        <v>0</v>
      </c>
      <c r="O1066" s="264">
        <f t="shared" si="16"/>
        <v>246656.80000000002</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3876372.92</v>
      </c>
      <c r="H1069" s="189">
        <v>0</v>
      </c>
      <c r="I1069" s="189">
        <v>0</v>
      </c>
      <c r="J1069" s="189">
        <v>14992.21</v>
      </c>
      <c r="K1069" s="189">
        <v>0</v>
      </c>
      <c r="L1069" s="189">
        <v>4340513.45</v>
      </c>
      <c r="M1069" s="189">
        <v>0</v>
      </c>
      <c r="N1069" s="189">
        <v>0</v>
      </c>
      <c r="O1069" s="264">
        <f t="shared" si="16"/>
        <v>8231878.5800000001</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3390452.3700000006</v>
      </c>
      <c r="M1072" s="189">
        <v>0</v>
      </c>
      <c r="N1072" s="189">
        <v>0</v>
      </c>
      <c r="O1072" s="189">
        <f t="shared" si="16"/>
        <v>3390452.3700000006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2757720.5</v>
      </c>
      <c r="M1074" s="189">
        <v>0</v>
      </c>
      <c r="N1074" s="189">
        <v>0</v>
      </c>
      <c r="O1074" s="189">
        <f t="shared" si="16"/>
        <v>2757720.5</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36795.43</v>
      </c>
      <c r="M1076" s="189">
        <v>0</v>
      </c>
      <c r="N1076" s="189">
        <v>0</v>
      </c>
      <c r="O1076" s="189">
        <f t="shared" si="16"/>
        <v>36795.43</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1225165.3099999996</v>
      </c>
      <c r="M1077" s="189">
        <v>0</v>
      </c>
      <c r="N1077" s="189">
        <v>0</v>
      </c>
      <c r="O1077" s="189">
        <f t="shared" si="16"/>
        <v>1225165.3099999996</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3014880.4399999995</v>
      </c>
      <c r="M1078" s="189">
        <v>0</v>
      </c>
      <c r="N1078" s="189">
        <v>0</v>
      </c>
      <c r="O1078" s="189">
        <f t="shared" si="16"/>
        <v>3014880.4399999995</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29192.6</v>
      </c>
      <c r="M1080" s="189">
        <v>0</v>
      </c>
      <c r="N1080" s="189">
        <v>0</v>
      </c>
      <c r="O1080" s="189">
        <f t="shared" si="16"/>
        <v>29192.6</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109111.79000000001</v>
      </c>
      <c r="M1082" s="189">
        <v>0</v>
      </c>
      <c r="N1082" s="189">
        <v>0</v>
      </c>
      <c r="O1082" s="264">
        <f t="shared" si="16"/>
        <v>109111.79000000001</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437333.59</v>
      </c>
      <c r="M1083" s="189">
        <v>0</v>
      </c>
      <c r="N1083" s="189">
        <v>0</v>
      </c>
      <c r="O1083" s="264">
        <f t="shared" si="16"/>
        <v>437333.59</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2892788.7</v>
      </c>
      <c r="G1086" s="189">
        <v>0</v>
      </c>
      <c r="H1086" s="189">
        <v>0</v>
      </c>
      <c r="I1086" s="189">
        <v>0</v>
      </c>
      <c r="J1086" s="189">
        <v>0</v>
      </c>
      <c r="K1086" s="189">
        <v>0</v>
      </c>
      <c r="L1086" s="189">
        <v>1406104.5799999998</v>
      </c>
      <c r="M1086" s="189">
        <v>0</v>
      </c>
      <c r="N1086" s="189">
        <v>0</v>
      </c>
      <c r="O1086" s="264">
        <f t="shared" si="16"/>
        <v>4298893.28</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1669387.3499999999</v>
      </c>
      <c r="M1087" s="189">
        <v>0</v>
      </c>
      <c r="N1087" s="189">
        <v>0</v>
      </c>
      <c r="O1087" s="264">
        <f t="shared" si="16"/>
        <v>1669387.3499999999</v>
      </c>
    </row>
    <row r="1088" spans="1:15" x14ac:dyDescent="0.25">
      <c r="A1088" s="255" t="s">
        <v>51</v>
      </c>
      <c r="B1088" s="258" t="s">
        <v>41</v>
      </c>
      <c r="C1088" s="256">
        <v>76892</v>
      </c>
      <c r="D1088" s="259" t="s">
        <v>1017</v>
      </c>
      <c r="E1088" s="237">
        <v>81307875.371350273</v>
      </c>
      <c r="F1088" s="189">
        <v>69684149.060000002</v>
      </c>
      <c r="G1088" s="189">
        <v>0</v>
      </c>
      <c r="H1088" s="189">
        <v>0</v>
      </c>
      <c r="I1088" s="189">
        <v>0</v>
      </c>
      <c r="J1088" s="189">
        <v>0</v>
      </c>
      <c r="K1088" s="189">
        <v>0</v>
      </c>
      <c r="L1088" s="189">
        <v>34178013.190000005</v>
      </c>
      <c r="M1088" s="189">
        <v>0</v>
      </c>
      <c r="N1088" s="189">
        <v>0</v>
      </c>
      <c r="O1088" s="264">
        <f t="shared" si="16"/>
        <v>103862162.25</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93462.78</v>
      </c>
      <c r="M1089" s="189">
        <v>0</v>
      </c>
      <c r="N1089" s="189">
        <v>0</v>
      </c>
      <c r="O1089" s="264">
        <f t="shared" si="16"/>
        <v>93462.78</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f>674082.98+16014</f>
        <v>690096.98</v>
      </c>
      <c r="M1090" s="189">
        <v>0</v>
      </c>
      <c r="N1090" s="189">
        <v>0</v>
      </c>
      <c r="O1090" s="264">
        <f t="shared" si="16"/>
        <v>690096.98</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6618178.7400000012</v>
      </c>
      <c r="M1091" s="189">
        <v>0</v>
      </c>
      <c r="N1091" s="189">
        <v>0</v>
      </c>
      <c r="O1091" s="189">
        <f t="shared" si="16"/>
        <v>6618178.7400000012</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3249860.8600000003</v>
      </c>
      <c r="M1095" s="189">
        <v>0</v>
      </c>
      <c r="N1095" s="189">
        <v>0</v>
      </c>
      <c r="O1095" s="189">
        <f t="shared" si="16"/>
        <v>3249860.8600000003</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2545314.9899999998</v>
      </c>
      <c r="M1096" s="189">
        <v>0</v>
      </c>
      <c r="N1096" s="189">
        <v>0</v>
      </c>
      <c r="O1096" s="189">
        <f t="shared" si="16"/>
        <v>2545314.9899999998</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4280571.1099999994</v>
      </c>
      <c r="M1097" s="189">
        <v>0</v>
      </c>
      <c r="N1097" s="189">
        <v>0</v>
      </c>
      <c r="O1097" s="189">
        <f t="shared" si="16"/>
        <v>4280571.1099999994</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17109414.489999998</v>
      </c>
      <c r="M1098" s="189">
        <v>0</v>
      </c>
      <c r="N1098" s="189">
        <v>0</v>
      </c>
      <c r="O1098" s="189">
        <f t="shared" si="16"/>
        <v>17109414.489999998</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1159878.6000000001</v>
      </c>
      <c r="M1100" s="189">
        <v>0</v>
      </c>
      <c r="N1100" s="189">
        <v>0</v>
      </c>
      <c r="O1100" s="189">
        <f t="shared" ref="O1100:O1153" si="17">SUM(F1100:N1100)</f>
        <v>1159878.6000000001</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0</v>
      </c>
      <c r="M1102" s="189">
        <v>0</v>
      </c>
      <c r="N1102" s="189">
        <v>0</v>
      </c>
      <c r="O1102" s="264">
        <f t="shared" si="17"/>
        <v>0</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2790229.3499999996</v>
      </c>
      <c r="M1103" s="189">
        <v>0</v>
      </c>
      <c r="N1103" s="189">
        <v>0</v>
      </c>
      <c r="O1103" s="264">
        <f t="shared" si="17"/>
        <v>2790229.3499999996</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1981163.3900000001</v>
      </c>
      <c r="M1104" s="189">
        <v>0</v>
      </c>
      <c r="N1104" s="189">
        <v>0</v>
      </c>
      <c r="O1104" s="264">
        <f t="shared" si="17"/>
        <v>1981163.3900000001</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30399.55</v>
      </c>
      <c r="M1105" s="189">
        <v>0</v>
      </c>
      <c r="N1105" s="189">
        <v>0</v>
      </c>
      <c r="O1105" s="264">
        <f t="shared" si="17"/>
        <v>30399.55</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2245894.2399999998</v>
      </c>
      <c r="M1106" s="189">
        <v>0</v>
      </c>
      <c r="N1106" s="189">
        <v>0</v>
      </c>
      <c r="O1106" s="264">
        <f t="shared" si="17"/>
        <v>2245894.2399999998</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908191.16</v>
      </c>
      <c r="M1107" s="189">
        <v>0</v>
      </c>
      <c r="N1107" s="189">
        <v>0</v>
      </c>
      <c r="O1107" s="264">
        <f t="shared" si="17"/>
        <v>908191.16</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2918816.6399999997</v>
      </c>
      <c r="M1113" s="189">
        <v>0</v>
      </c>
      <c r="N1113" s="189">
        <v>0</v>
      </c>
      <c r="O1113" s="189">
        <f t="shared" si="17"/>
        <v>2918816.6399999997</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6968369.5600000005</v>
      </c>
      <c r="M1115" s="189">
        <v>0</v>
      </c>
      <c r="N1115" s="189">
        <v>0</v>
      </c>
      <c r="O1115" s="189">
        <f t="shared" si="17"/>
        <v>6968369.5600000005</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463677.23000000004</v>
      </c>
      <c r="M1116" s="189">
        <v>0</v>
      </c>
      <c r="N1116" s="189">
        <v>0</v>
      </c>
      <c r="O1116" s="189">
        <f t="shared" si="17"/>
        <v>667644.63</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2408667.38</v>
      </c>
      <c r="M1118" s="189">
        <v>0</v>
      </c>
      <c r="N1118" s="189">
        <v>0</v>
      </c>
      <c r="O1118" s="189">
        <f t="shared" si="17"/>
        <v>2408667.38</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285010.26</v>
      </c>
      <c r="M1119" s="189">
        <v>0</v>
      </c>
      <c r="N1119" s="189">
        <v>0</v>
      </c>
      <c r="O1119" s="189">
        <f t="shared" si="17"/>
        <v>285010.26</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111718.3</v>
      </c>
      <c r="M1121" s="189">
        <v>0</v>
      </c>
      <c r="N1121" s="189">
        <v>0</v>
      </c>
      <c r="O1121" s="264">
        <f t="shared" si="17"/>
        <v>6260616.1600000001</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27211.839999999997</v>
      </c>
      <c r="M1124" s="189">
        <v>0</v>
      </c>
      <c r="N1124" s="189">
        <v>0</v>
      </c>
      <c r="O1124" s="264">
        <f t="shared" si="17"/>
        <v>27211.839999999997</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453224.29000000004</v>
      </c>
      <c r="M1125" s="189">
        <v>0</v>
      </c>
      <c r="N1125" s="189">
        <v>0</v>
      </c>
      <c r="O1125" s="264">
        <f t="shared" si="17"/>
        <v>453224.29000000004</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371567.79</v>
      </c>
      <c r="M1127" s="189">
        <v>0</v>
      </c>
      <c r="N1127" s="189">
        <v>0</v>
      </c>
      <c r="O1127" s="264">
        <f t="shared" si="17"/>
        <v>371567.79</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0</v>
      </c>
      <c r="M1128" s="189">
        <v>0</v>
      </c>
      <c r="N1128" s="189">
        <v>0</v>
      </c>
      <c r="O1128" s="264">
        <f t="shared" si="17"/>
        <v>0</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72676608.330000013</v>
      </c>
      <c r="K1133" s="189">
        <v>0</v>
      </c>
      <c r="L1133" s="189">
        <v>0</v>
      </c>
      <c r="M1133" s="189">
        <v>0</v>
      </c>
      <c r="N1133" s="189">
        <v>0</v>
      </c>
      <c r="O1133" s="189">
        <f t="shared" si="17"/>
        <v>72676608.330000013</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553010.97</v>
      </c>
      <c r="M1134" s="189">
        <v>0</v>
      </c>
      <c r="N1134" s="189">
        <v>0</v>
      </c>
      <c r="O1134" s="189">
        <f t="shared" si="17"/>
        <v>553010.97</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0</v>
      </c>
      <c r="M1138" s="189">
        <v>0</v>
      </c>
      <c r="N1138" s="189">
        <v>0</v>
      </c>
      <c r="O1138" s="189">
        <f t="shared" si="17"/>
        <v>0</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154463.29999999999</v>
      </c>
      <c r="M1141" s="189">
        <v>0</v>
      </c>
      <c r="N1141" s="189">
        <v>0</v>
      </c>
      <c r="O1141" s="264">
        <f t="shared" si="17"/>
        <v>2018553.44</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v>231</v>
      </c>
      <c r="D1145" s="259" t="s">
        <v>1064</v>
      </c>
      <c r="E1145" s="237">
        <v>6400205580.9005508</v>
      </c>
      <c r="F1145" s="189">
        <v>0</v>
      </c>
      <c r="G1145" s="189">
        <v>0</v>
      </c>
      <c r="H1145" s="189">
        <v>0</v>
      </c>
      <c r="I1145" s="189">
        <v>0</v>
      </c>
      <c r="J1145" s="189">
        <v>0</v>
      </c>
      <c r="K1145" s="189">
        <v>5537337502.9399996</v>
      </c>
      <c r="L1145" s="189">
        <v>0</v>
      </c>
      <c r="M1145" s="189">
        <v>0</v>
      </c>
      <c r="N1145" s="189">
        <v>0</v>
      </c>
      <c r="O1145" s="264">
        <f t="shared" si="17"/>
        <v>5537337502.9399996</v>
      </c>
    </row>
    <row r="1146" spans="1:15" x14ac:dyDescent="0.25">
      <c r="A1146" s="260" t="s">
        <v>1063</v>
      </c>
      <c r="B1146" s="117"/>
      <c r="C1146" s="261">
        <v>151</v>
      </c>
      <c r="D1146" s="259" t="s">
        <v>1065</v>
      </c>
      <c r="E1146" s="237">
        <v>9423983.9612731785</v>
      </c>
      <c r="F1146" s="189">
        <v>4241233.3499999996</v>
      </c>
      <c r="G1146" s="189">
        <v>28927655.719999999</v>
      </c>
      <c r="H1146" s="189">
        <v>0</v>
      </c>
      <c r="I1146" s="189">
        <v>0</v>
      </c>
      <c r="J1146" s="189">
        <v>0</v>
      </c>
      <c r="K1146" s="189">
        <v>0</v>
      </c>
      <c r="L1146" s="189">
        <v>0</v>
      </c>
      <c r="M1146" s="189">
        <v>0</v>
      </c>
      <c r="N1146" s="189">
        <v>0</v>
      </c>
      <c r="O1146" s="264">
        <f t="shared" si="17"/>
        <v>33168889.07</v>
      </c>
    </row>
    <row r="1147" spans="1:15" x14ac:dyDescent="0.25">
      <c r="A1147" s="260" t="s">
        <v>1063</v>
      </c>
      <c r="B1147" s="117"/>
      <c r="C1147" s="261">
        <v>201</v>
      </c>
      <c r="D1147" s="259" t="s">
        <v>1066</v>
      </c>
      <c r="E1147" s="237">
        <v>5398519258.4665546</v>
      </c>
      <c r="F1147" s="189">
        <v>0</v>
      </c>
      <c r="G1147" s="189">
        <v>5219075303.2600002</v>
      </c>
      <c r="H1147" s="189">
        <v>0</v>
      </c>
      <c r="I1147" s="189">
        <v>0</v>
      </c>
      <c r="J1147" s="189">
        <v>0</v>
      </c>
      <c r="K1147" s="189">
        <v>0</v>
      </c>
      <c r="L1147" s="189">
        <v>0</v>
      </c>
      <c r="M1147" s="189">
        <v>0</v>
      </c>
      <c r="N1147" s="189">
        <v>0</v>
      </c>
      <c r="O1147" s="264">
        <f t="shared" si="17"/>
        <v>5219075303.2600002</v>
      </c>
    </row>
    <row r="1148" spans="1:15" x14ac:dyDescent="0.25">
      <c r="A1148" s="260" t="s">
        <v>1063</v>
      </c>
      <c r="B1148" s="117"/>
      <c r="C1148" s="261">
        <v>441</v>
      </c>
      <c r="D1148" s="259" t="s">
        <v>1067</v>
      </c>
      <c r="E1148" s="237">
        <v>7853215262.7726545</v>
      </c>
      <c r="F1148" s="189">
        <v>0</v>
      </c>
      <c r="G1148" s="189">
        <v>8790130195.8499985</v>
      </c>
      <c r="H1148" s="189">
        <v>0</v>
      </c>
      <c r="I1148" s="189">
        <v>0</v>
      </c>
      <c r="J1148" s="189">
        <v>0</v>
      </c>
      <c r="K1148" s="189">
        <v>0</v>
      </c>
      <c r="L1148" s="189">
        <v>0</v>
      </c>
      <c r="M1148" s="189">
        <v>0</v>
      </c>
      <c r="N1148" s="189">
        <v>0</v>
      </c>
      <c r="O1148" s="264">
        <f t="shared" si="17"/>
        <v>8790130195.8499985</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v>541</v>
      </c>
      <c r="D1150" s="262" t="s">
        <v>1069</v>
      </c>
      <c r="E1150" s="237">
        <v>574314.40118572419</v>
      </c>
      <c r="F1150" s="189">
        <v>0</v>
      </c>
      <c r="G1150" s="189">
        <v>0</v>
      </c>
      <c r="H1150" s="189">
        <v>0</v>
      </c>
      <c r="I1150" s="189">
        <v>0</v>
      </c>
      <c r="J1150" s="189">
        <v>0</v>
      </c>
      <c r="K1150" s="189">
        <v>0</v>
      </c>
      <c r="L1150" s="189">
        <v>0</v>
      </c>
      <c r="M1150" s="189">
        <v>0</v>
      </c>
      <c r="N1150" s="189">
        <v>0</v>
      </c>
      <c r="O1150" s="264">
        <f t="shared" si="17"/>
        <v>0</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v>681</v>
      </c>
      <c r="D1152" s="197" t="s">
        <v>1071</v>
      </c>
      <c r="E1152" s="237">
        <v>7569727.0377614638</v>
      </c>
      <c r="F1152" s="189">
        <v>0</v>
      </c>
      <c r="G1152" s="189">
        <v>0</v>
      </c>
      <c r="H1152" s="189">
        <v>0</v>
      </c>
      <c r="I1152" s="189">
        <v>0</v>
      </c>
      <c r="J1152" s="189">
        <v>0</v>
      </c>
      <c r="K1152" s="189">
        <v>0</v>
      </c>
      <c r="L1152" s="189">
        <v>0</v>
      </c>
      <c r="M1152" s="189">
        <v>0</v>
      </c>
      <c r="N1152" s="189">
        <v>9843005.7399999984</v>
      </c>
      <c r="O1152" s="189">
        <f t="shared" si="17"/>
        <v>9843005.7399999984</v>
      </c>
    </row>
    <row r="1153" spans="1:16" ht="15.75" thickBot="1" x14ac:dyDescent="0.3">
      <c r="A1153" s="195" t="s">
        <v>1063</v>
      </c>
      <c r="B1153" s="225" t="s">
        <v>41</v>
      </c>
      <c r="C1153" s="196">
        <v>761</v>
      </c>
      <c r="D1153" s="197" t="s">
        <v>1111</v>
      </c>
      <c r="E1153" s="237">
        <v>30581.600210839737</v>
      </c>
      <c r="F1153" s="189">
        <v>284542.83999999997</v>
      </c>
      <c r="G1153" s="189">
        <v>0</v>
      </c>
      <c r="H1153" s="189">
        <v>0</v>
      </c>
      <c r="I1153" s="189">
        <v>0</v>
      </c>
      <c r="J1153" s="189">
        <v>0</v>
      </c>
      <c r="K1153" s="189">
        <v>0</v>
      </c>
      <c r="L1153" s="189">
        <v>0</v>
      </c>
      <c r="M1153" s="189">
        <v>0</v>
      </c>
      <c r="N1153" s="189">
        <v>0</v>
      </c>
      <c r="O1153" s="189">
        <f t="shared" si="17"/>
        <v>284542.83999999997</v>
      </c>
    </row>
    <row r="1154" spans="1:16" s="32" customFormat="1" ht="45" x14ac:dyDescent="0.25">
      <c r="A1154" s="226"/>
      <c r="B1154" s="227"/>
      <c r="C1154" s="198"/>
      <c r="D1154" s="199" t="s">
        <v>1072</v>
      </c>
      <c r="E1154" s="238">
        <f>SUM(E9:E1153)</f>
        <v>367847643140.23676</v>
      </c>
      <c r="F1154" s="238">
        <f>SUM(F11:F1153)</f>
        <v>745543606.5</v>
      </c>
      <c r="G1154" s="238">
        <f t="shared" ref="G1154:L1154" si="18">SUM(G11:G1153)</f>
        <v>302927227607.47986</v>
      </c>
      <c r="H1154" s="238">
        <f t="shared" si="18"/>
        <v>1087523397.6800003</v>
      </c>
      <c r="I1154" s="238">
        <f t="shared" si="18"/>
        <v>444771139.10999984</v>
      </c>
      <c r="J1154" s="238">
        <f t="shared" si="18"/>
        <v>17548070841.290001</v>
      </c>
      <c r="K1154" s="238">
        <f t="shared" si="18"/>
        <v>21813753798.23</v>
      </c>
      <c r="L1154" s="238">
        <f t="shared" si="18"/>
        <v>1591674479.180001</v>
      </c>
      <c r="M1154" s="238">
        <f t="shared" ref="M1154" si="19">SUM(M11:M1153)</f>
        <v>280805573.26999998</v>
      </c>
      <c r="N1154" s="238">
        <f>SUM(N11:N1153)</f>
        <v>144491011.31</v>
      </c>
      <c r="O1154" s="238">
        <f>SUM(O11:O1153)</f>
        <v>346583861454.04999</v>
      </c>
      <c r="P1154" s="265"/>
    </row>
    <row r="1155" spans="1:16" x14ac:dyDescent="0.25">
      <c r="A1155" s="228"/>
      <c r="B1155" s="229"/>
      <c r="C1155" s="202" t="s">
        <v>1096</v>
      </c>
      <c r="D1155" s="203" t="s">
        <v>1073</v>
      </c>
      <c r="E1155" s="239">
        <v>2920780373051.5864</v>
      </c>
      <c r="F1155" s="189">
        <v>3770368746.1499972</v>
      </c>
      <c r="G1155" s="189">
        <v>2255139713183.0195</v>
      </c>
      <c r="H1155" s="189">
        <v>8205310724.4000006</v>
      </c>
      <c r="I1155" s="189">
        <v>3351726691.8899999</v>
      </c>
      <c r="J1155" s="189">
        <v>134693595508.16</v>
      </c>
      <c r="K1155" s="189">
        <v>163545324889.77002</v>
      </c>
      <c r="L1155" s="189">
        <v>10667078104.229998</v>
      </c>
      <c r="M1155" s="189">
        <v>2111629537.4200001</v>
      </c>
      <c r="N1155" s="189">
        <v>1062273259.6399999</v>
      </c>
      <c r="O1155" s="189">
        <f>SUM(F1155:N1155)</f>
        <v>2582547020644.6797</v>
      </c>
      <c r="P1155" s="296"/>
    </row>
    <row r="1156" spans="1:16" x14ac:dyDescent="0.25">
      <c r="A1156" s="228"/>
      <c r="B1156" s="229"/>
      <c r="C1156" s="201"/>
      <c r="D1156" s="203" t="s">
        <v>1074</v>
      </c>
      <c r="E1156" s="240">
        <f>+E1154+E1155</f>
        <v>3288628016191.8232</v>
      </c>
      <c r="F1156" s="240">
        <f>+F1154+F1155</f>
        <v>4515912352.6499977</v>
      </c>
      <c r="G1156" s="240">
        <f t="shared" ref="G1156:N1156" si="20">+G1154+G1155</f>
        <v>2558066940790.4995</v>
      </c>
      <c r="H1156" s="240">
        <f t="shared" si="20"/>
        <v>9292834122.0800018</v>
      </c>
      <c r="I1156" s="240">
        <f t="shared" si="20"/>
        <v>3796497830.9999995</v>
      </c>
      <c r="J1156" s="240">
        <f t="shared" si="20"/>
        <v>152241666349.45001</v>
      </c>
      <c r="K1156" s="240">
        <f t="shared" si="20"/>
        <v>185359078688.00003</v>
      </c>
      <c r="L1156" s="240">
        <f t="shared" si="20"/>
        <v>12258752583.409998</v>
      </c>
      <c r="M1156" s="240">
        <f t="shared" si="20"/>
        <v>2392435110.6900001</v>
      </c>
      <c r="N1156" s="240">
        <f t="shared" si="20"/>
        <v>1206764270.9499998</v>
      </c>
      <c r="O1156" s="240">
        <f>+O1154+O1155</f>
        <v>2929130882098.7295</v>
      </c>
    </row>
    <row r="1157" spans="1:16" x14ac:dyDescent="0.25">
      <c r="A1157" s="230" t="s">
        <v>1093</v>
      </c>
      <c r="B1157" s="231"/>
      <c r="C1157" s="215"/>
      <c r="D1157" s="204"/>
      <c r="E1157" s="239"/>
      <c r="F1157" s="205"/>
      <c r="G1157" s="206"/>
      <c r="H1157" s="206"/>
      <c r="I1157" s="206"/>
      <c r="J1157" s="206"/>
      <c r="K1157" s="206"/>
      <c r="L1157" s="206"/>
      <c r="M1157" s="206"/>
      <c r="N1157" s="206"/>
      <c r="O1157" s="214">
        <v>2877494307.5799999</v>
      </c>
      <c r="P1157" s="20"/>
    </row>
    <row r="1158" spans="1:16" x14ac:dyDescent="0.25">
      <c r="A1158" s="268" t="s">
        <v>1118</v>
      </c>
      <c r="B1158" s="269"/>
      <c r="C1158" s="270"/>
      <c r="D1158" s="271"/>
      <c r="E1158" s="272"/>
      <c r="F1158" s="273"/>
      <c r="G1158" s="274"/>
      <c r="H1158" s="274"/>
      <c r="I1158" s="274"/>
      <c r="J1158" s="274">
        <v>44399981013</v>
      </c>
      <c r="K1158" s="274"/>
      <c r="L1158" s="274"/>
      <c r="M1158" s="274"/>
      <c r="N1158" s="274"/>
      <c r="O1158" s="275">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2976408357419.3096</v>
      </c>
    </row>
    <row r="1160" spans="1:16" x14ac:dyDescent="0.25">
      <c r="A1160" s="234" t="s">
        <v>1090</v>
      </c>
      <c r="B1160" s="235"/>
      <c r="C1160" s="33"/>
      <c r="D1160" s="33"/>
      <c r="F1160" s="35"/>
      <c r="G1160" s="35"/>
      <c r="H1160" s="35"/>
      <c r="I1160" s="35"/>
      <c r="J1160" s="35"/>
      <c r="K1160" s="35"/>
      <c r="L1160" s="35"/>
      <c r="M1160" s="34"/>
      <c r="N1160" s="34"/>
      <c r="O1160" s="36"/>
    </row>
    <row r="1161" spans="1:16" customFormat="1" ht="47.25" customHeight="1" x14ac:dyDescent="0.25">
      <c r="A1161" s="289" t="s">
        <v>1116</v>
      </c>
      <c r="B1161" s="290"/>
      <c r="C1161" s="290"/>
      <c r="D1161" s="290"/>
      <c r="E1161" s="290"/>
      <c r="F1161" s="291"/>
      <c r="G1161" s="291"/>
      <c r="H1161" s="216"/>
      <c r="J1161" s="5"/>
      <c r="K1161" s="5"/>
      <c r="L1161" s="5"/>
      <c r="M1161" s="36"/>
      <c r="O1161" s="37"/>
    </row>
    <row r="1162" spans="1:16" x14ac:dyDescent="0.25">
      <c r="E1162" s="266"/>
      <c r="F1162" s="279"/>
      <c r="G1162" s="279"/>
      <c r="H1162" s="279"/>
      <c r="I1162" s="279"/>
      <c r="J1162" s="279"/>
      <c r="K1162" s="279"/>
      <c r="L1162" s="279"/>
      <c r="M1162" s="279"/>
      <c r="N1162" s="279"/>
    </row>
    <row r="1163" spans="1:16" x14ac:dyDescent="0.25">
      <c r="F1163" s="279"/>
      <c r="G1163" s="279"/>
      <c r="H1163" s="279"/>
      <c r="I1163" s="279"/>
      <c r="J1163" s="279"/>
      <c r="K1163" s="279"/>
      <c r="L1163" s="279"/>
      <c r="M1163" s="279"/>
      <c r="N1163" s="279"/>
    </row>
    <row r="1164" spans="1:16" x14ac:dyDescent="0.25">
      <c r="J1164" s="5"/>
    </row>
    <row r="1165" spans="1:16" x14ac:dyDescent="0.25">
      <c r="J1165" s="5"/>
    </row>
  </sheetData>
  <autoFilter ref="A10:WUV1161"/>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8"/>
  <sheetViews>
    <sheetView showGridLines="0" workbookViewId="0">
      <selection activeCell="A8" sqref="A8:C8"/>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1.5703125" bestFit="1" customWidth="1"/>
    <col min="9" max="9" width="18.85546875" bestFit="1" customWidth="1"/>
    <col min="11" max="13" width="20.42578125" style="5" bestFit="1" customWidth="1"/>
    <col min="17" max="17" width="14.140625" bestFit="1" customWidth="1"/>
  </cols>
  <sheetData>
    <row r="1" spans="1:17" ht="15.75" x14ac:dyDescent="0.25">
      <c r="A1" s="1"/>
      <c r="B1" s="2"/>
      <c r="E1" s="3"/>
      <c r="F1" s="3"/>
      <c r="G1" s="3"/>
    </row>
    <row r="2" spans="1:17" x14ac:dyDescent="0.25">
      <c r="A2" s="4"/>
      <c r="B2" s="6" t="s">
        <v>0</v>
      </c>
      <c r="C2" s="6"/>
      <c r="E2" s="3"/>
      <c r="F2" s="3"/>
      <c r="G2" s="3"/>
    </row>
    <row r="3" spans="1:17" ht="15.75" x14ac:dyDescent="0.25">
      <c r="A3" s="7"/>
      <c r="B3" s="9" t="s">
        <v>1</v>
      </c>
      <c r="C3" s="9"/>
      <c r="D3" s="8"/>
      <c r="E3" s="8"/>
      <c r="F3" s="8"/>
      <c r="G3" s="8"/>
      <c r="H3" s="8"/>
      <c r="I3" s="8"/>
    </row>
    <row r="4" spans="1:17" ht="15.75" x14ac:dyDescent="0.25">
      <c r="A4" s="7"/>
      <c r="B4" s="9" t="s">
        <v>2</v>
      </c>
      <c r="C4" s="9"/>
      <c r="D4" s="8"/>
      <c r="E4" s="8"/>
      <c r="F4" s="8"/>
      <c r="G4" s="8"/>
      <c r="H4" s="10"/>
      <c r="I4" s="10"/>
    </row>
    <row r="5" spans="1:17" ht="15.75" x14ac:dyDescent="0.25">
      <c r="A5" s="11"/>
      <c r="B5" s="12" t="s">
        <v>3</v>
      </c>
      <c r="C5" s="12"/>
      <c r="D5" s="10"/>
      <c r="E5" s="3"/>
      <c r="F5" s="3"/>
      <c r="G5" s="3"/>
      <c r="H5" s="3"/>
      <c r="I5" s="13"/>
    </row>
    <row r="6" spans="1:17" ht="15.75" x14ac:dyDescent="0.25">
      <c r="A6" s="7"/>
      <c r="B6" s="15" t="s">
        <v>1087</v>
      </c>
      <c r="C6" s="15"/>
      <c r="E6" s="3"/>
      <c r="F6" s="3"/>
      <c r="G6" s="3"/>
      <c r="H6" s="3"/>
      <c r="I6" s="14"/>
    </row>
    <row r="7" spans="1:17" x14ac:dyDescent="0.25">
      <c r="A7" s="7"/>
      <c r="C7" s="16"/>
      <c r="E7" s="3"/>
      <c r="F7" s="3"/>
      <c r="G7" s="3"/>
      <c r="H7" s="3"/>
      <c r="I7" s="3"/>
    </row>
    <row r="8" spans="1:17" ht="15.75" customHeight="1" thickBot="1" x14ac:dyDescent="0.3">
      <c r="A8" s="282" t="str">
        <f>+'BIENIO 2019-2020 X MINERAL'!A9:C9</f>
        <v>(Cifras en pesos a Febrero 29 de 2020)</v>
      </c>
      <c r="B8" s="282"/>
      <c r="C8" s="282"/>
      <c r="E8" s="3"/>
      <c r="F8" s="3"/>
      <c r="G8" s="3"/>
      <c r="H8" s="3"/>
      <c r="I8" s="3"/>
    </row>
    <row r="9" spans="1:17" s="18" customFormat="1" ht="39" x14ac:dyDescent="0.25">
      <c r="A9" s="40" t="s">
        <v>1079</v>
      </c>
      <c r="B9" s="41" t="s">
        <v>8</v>
      </c>
      <c r="C9" s="42" t="s">
        <v>1080</v>
      </c>
      <c r="D9" s="42" t="s">
        <v>1081</v>
      </c>
      <c r="E9" s="42" t="s">
        <v>1099</v>
      </c>
      <c r="F9" s="42" t="s">
        <v>1104</v>
      </c>
      <c r="G9" s="42" t="s">
        <v>1117</v>
      </c>
      <c r="H9" s="148" t="s">
        <v>1120</v>
      </c>
      <c r="J9"/>
      <c r="K9" s="5"/>
      <c r="L9" s="5"/>
      <c r="M9" s="5"/>
    </row>
    <row r="10" spans="1:17"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861108551.35000002</v>
      </c>
      <c r="H10" s="211">
        <f t="shared" ref="H10:H73" si="0">SUM(C10:G10)</f>
        <v>9379080326.8899994</v>
      </c>
      <c r="N10" s="5"/>
      <c r="O10" s="5"/>
      <c r="P10" s="5"/>
      <c r="Q10" s="37"/>
    </row>
    <row r="11" spans="1:17"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1">
        <f t="shared" si="0"/>
        <v>927212</v>
      </c>
    </row>
    <row r="12" spans="1:17"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189346709.94</v>
      </c>
      <c r="H12" s="211">
        <f t="shared" si="0"/>
        <v>1678350124.48</v>
      </c>
    </row>
    <row r="13" spans="1:17"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1487548749.8099992</v>
      </c>
      <c r="H13" s="211">
        <f t="shared" si="0"/>
        <v>11740534248.609999</v>
      </c>
    </row>
    <row r="14" spans="1:17"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98895031.129999995</v>
      </c>
      <c r="H14" s="211">
        <f t="shared" si="0"/>
        <v>814205572.73000002</v>
      </c>
    </row>
    <row r="15" spans="1:17"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1">
        <f t="shared" si="0"/>
        <v>579611.98</v>
      </c>
    </row>
    <row r="16" spans="1:17"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70372846.359999999</v>
      </c>
      <c r="H16" s="211">
        <f t="shared" si="0"/>
        <v>1550629361.0199997</v>
      </c>
    </row>
    <row r="17" spans="1:8"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120177575689.42006</v>
      </c>
      <c r="H17" s="211">
        <f t="shared" si="0"/>
        <v>749682114816.4502</v>
      </c>
    </row>
    <row r="18" spans="1:8"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7241669642.5600004</v>
      </c>
      <c r="H18" s="211">
        <f t="shared" si="0"/>
        <v>48735929207.259995</v>
      </c>
    </row>
    <row r="19" spans="1:8"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1789473344.0299995</v>
      </c>
      <c r="H19" s="211">
        <f t="shared" si="0"/>
        <v>12046120017.639999</v>
      </c>
    </row>
    <row r="20" spans="1:8"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313660426.85000002</v>
      </c>
      <c r="H20" s="211">
        <f t="shared" si="0"/>
        <v>6682976945.4099998</v>
      </c>
    </row>
    <row r="21" spans="1:8"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24502760.449999996</v>
      </c>
      <c r="H21" s="114">
        <f t="shared" si="0"/>
        <v>116997961.92999998</v>
      </c>
    </row>
    <row r="22" spans="1:8"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33015136301.529995</v>
      </c>
      <c r="H22" s="114">
        <f t="shared" si="0"/>
        <v>280146905576.32001</v>
      </c>
    </row>
    <row r="23" spans="1:8"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14">
        <f t="shared" si="0"/>
        <v>79886.510000000009</v>
      </c>
    </row>
    <row r="24" spans="1:8"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14">
        <f t="shared" si="0"/>
        <v>9412841.3900000006</v>
      </c>
    </row>
    <row r="25" spans="1:8"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31355509.649999999</v>
      </c>
      <c r="H25" s="114">
        <f t="shared" si="0"/>
        <v>1694552703.3000002</v>
      </c>
    </row>
    <row r="26" spans="1:8"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1198757838.4999998</v>
      </c>
      <c r="H26" s="114">
        <f t="shared" si="0"/>
        <v>7551154299.749999</v>
      </c>
    </row>
    <row r="27" spans="1:8"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14">
        <f t="shared" si="0"/>
        <v>11040680.240000002</v>
      </c>
    </row>
    <row r="28" spans="1:8"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21119079.73</v>
      </c>
      <c r="H28" s="114">
        <f t="shared" si="0"/>
        <v>106467555.47000001</v>
      </c>
    </row>
    <row r="29" spans="1:8"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170824690.63999999</v>
      </c>
      <c r="H29" s="114">
        <f t="shared" si="0"/>
        <v>740726284.75000012</v>
      </c>
    </row>
    <row r="30" spans="1:8"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0</v>
      </c>
      <c r="H30" s="114">
        <f t="shared" si="0"/>
        <v>0</v>
      </c>
    </row>
    <row r="31" spans="1:8"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74399613.649999991</v>
      </c>
      <c r="H31" s="211">
        <f t="shared" si="0"/>
        <v>230239688.95999998</v>
      </c>
    </row>
    <row r="32" spans="1:8"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22148501.259999998</v>
      </c>
      <c r="H32" s="211">
        <f t="shared" si="0"/>
        <v>331088254.15000004</v>
      </c>
    </row>
    <row r="33" spans="1:8"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0</v>
      </c>
      <c r="H33" s="211">
        <f t="shared" si="0"/>
        <v>0</v>
      </c>
    </row>
    <row r="34" spans="1:8"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1">
        <f t="shared" si="0"/>
        <v>7376756.0299999993</v>
      </c>
    </row>
    <row r="35" spans="1:8"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1">
        <f t="shared" si="0"/>
        <v>12650412.320000002</v>
      </c>
    </row>
    <row r="36" spans="1:8"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1">
        <f t="shared" si="0"/>
        <v>0</v>
      </c>
    </row>
    <row r="37" spans="1:8"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1">
        <f t="shared" si="0"/>
        <v>38902.46</v>
      </c>
    </row>
    <row r="38" spans="1:8"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8354285.0800000001</v>
      </c>
      <c r="H38" s="211">
        <f t="shared" si="0"/>
        <v>142467904.08000001</v>
      </c>
    </row>
    <row r="39" spans="1:8"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1">
        <f t="shared" si="0"/>
        <v>3436479.0700000003</v>
      </c>
    </row>
    <row r="40" spans="1:8"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1">
        <f t="shared" si="0"/>
        <v>14525.68</v>
      </c>
    </row>
    <row r="41" spans="1:8"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14">
        <f t="shared" si="0"/>
        <v>7696445.9299999978</v>
      </c>
    </row>
    <row r="42" spans="1:8"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43052302.210000016</v>
      </c>
      <c r="H42" s="114">
        <f t="shared" si="0"/>
        <v>118049362.83000001</v>
      </c>
    </row>
    <row r="43" spans="1:8"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9741867.5399999991</v>
      </c>
      <c r="H43" s="114">
        <f t="shared" si="0"/>
        <v>52973587.359999999</v>
      </c>
    </row>
    <row r="44" spans="1:8"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2714224.56</v>
      </c>
      <c r="H44" s="114">
        <f t="shared" si="0"/>
        <v>17943887.82</v>
      </c>
    </row>
    <row r="45" spans="1:8"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14">
        <f t="shared" si="0"/>
        <v>2462244</v>
      </c>
    </row>
    <row r="46" spans="1:8"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36302187.880000003</v>
      </c>
      <c r="H46" s="114">
        <f t="shared" si="0"/>
        <v>420482267.91999996</v>
      </c>
    </row>
    <row r="47" spans="1:8"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156428783.38000005</v>
      </c>
      <c r="H47" s="114">
        <f t="shared" si="0"/>
        <v>1612595510.8500001</v>
      </c>
    </row>
    <row r="48" spans="1:8"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7212445.3300000001</v>
      </c>
      <c r="H48" s="114">
        <f t="shared" si="0"/>
        <v>243898557.27000001</v>
      </c>
    </row>
    <row r="49" spans="1:8"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2263350.29</v>
      </c>
      <c r="H49" s="114">
        <f t="shared" si="0"/>
        <v>23785164.850000001</v>
      </c>
    </row>
    <row r="50" spans="1:8"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14">
        <f t="shared" si="0"/>
        <v>682721250</v>
      </c>
    </row>
    <row r="51" spans="1:8"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15159552.99</v>
      </c>
      <c r="H51" s="211">
        <f t="shared" si="0"/>
        <v>1163192248.1299999</v>
      </c>
    </row>
    <row r="52" spans="1:8"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6268844.2200000007</v>
      </c>
      <c r="H52" s="211">
        <f t="shared" si="0"/>
        <v>162709398.09</v>
      </c>
    </row>
    <row r="53" spans="1:8"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270013.52</v>
      </c>
      <c r="H53" s="211">
        <f t="shared" si="0"/>
        <v>4672444.5199999996</v>
      </c>
    </row>
    <row r="54" spans="1:8"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4818016.5600000005</v>
      </c>
      <c r="H54" s="211">
        <f t="shared" si="0"/>
        <v>6258575.6400000006</v>
      </c>
    </row>
    <row r="55" spans="1:8"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1">
        <f t="shared" si="0"/>
        <v>0</v>
      </c>
    </row>
    <row r="56" spans="1:8"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1">
        <f t="shared" si="0"/>
        <v>9414619</v>
      </c>
    </row>
    <row r="57" spans="1:8"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1">
        <f t="shared" si="0"/>
        <v>0</v>
      </c>
    </row>
    <row r="58" spans="1:8"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23032569</v>
      </c>
      <c r="H58" s="211">
        <f t="shared" si="0"/>
        <v>175662025.56999999</v>
      </c>
    </row>
    <row r="59" spans="1:8"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69699.76999999999</v>
      </c>
      <c r="H59" s="211">
        <f t="shared" si="0"/>
        <v>4113580.09</v>
      </c>
    </row>
    <row r="60" spans="1:8"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9614079.5600000005</v>
      </c>
      <c r="H60" s="211">
        <f t="shared" si="0"/>
        <v>36643343.990000002</v>
      </c>
    </row>
    <row r="61" spans="1:8"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14">
        <f t="shared" si="0"/>
        <v>0</v>
      </c>
    </row>
    <row r="62" spans="1:8"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14">
        <f t="shared" si="0"/>
        <v>0</v>
      </c>
    </row>
    <row r="63" spans="1:8"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14">
        <f t="shared" si="0"/>
        <v>0</v>
      </c>
    </row>
    <row r="64" spans="1:8"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6141515.1999999993</v>
      </c>
      <c r="H64" s="114">
        <f t="shared" si="0"/>
        <v>208929825.61999995</v>
      </c>
    </row>
    <row r="65" spans="1:8"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25498020.359999999</v>
      </c>
      <c r="H65" s="114">
        <f t="shared" si="0"/>
        <v>1278274741.53</v>
      </c>
    </row>
    <row r="66" spans="1:8"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305690639.20999998</v>
      </c>
      <c r="H66" s="114">
        <f t="shared" si="0"/>
        <v>3358451391.27</v>
      </c>
    </row>
    <row r="67" spans="1:8"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14">
        <f t="shared" si="0"/>
        <v>10397904.209999997</v>
      </c>
    </row>
    <row r="68" spans="1:8"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0</v>
      </c>
      <c r="H68" s="114">
        <f t="shared" si="0"/>
        <v>58941</v>
      </c>
    </row>
    <row r="69" spans="1:8"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0</v>
      </c>
      <c r="H69" s="114">
        <f t="shared" si="0"/>
        <v>285952</v>
      </c>
    </row>
    <row r="70" spans="1:8"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14">
        <f t="shared" si="0"/>
        <v>3755726659.4499998</v>
      </c>
    </row>
    <row r="71" spans="1:8"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908372.75</v>
      </c>
      <c r="H71" s="211">
        <f t="shared" si="0"/>
        <v>84295856.039999992</v>
      </c>
    </row>
    <row r="72" spans="1:8"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1">
        <f t="shared" si="0"/>
        <v>329</v>
      </c>
    </row>
    <row r="73" spans="1:8"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1">
        <f t="shared" si="0"/>
        <v>1347184.5899999999</v>
      </c>
    </row>
    <row r="74" spans="1:8"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1">
        <f t="shared" ref="H74:H137" si="1">SUM(C74:G74)</f>
        <v>0</v>
      </c>
    </row>
    <row r="75" spans="1:8"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1">
        <f t="shared" si="1"/>
        <v>0</v>
      </c>
    </row>
    <row r="76" spans="1:8"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1543943039.23</v>
      </c>
      <c r="H76" s="211">
        <f t="shared" si="1"/>
        <v>11402494785.6</v>
      </c>
    </row>
    <row r="77" spans="1:8"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0</v>
      </c>
      <c r="H77" s="211">
        <f t="shared" si="1"/>
        <v>582137.57999999996</v>
      </c>
    </row>
    <row r="78" spans="1:8"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1">
        <f t="shared" si="1"/>
        <v>46708295.770000003</v>
      </c>
    </row>
    <row r="79" spans="1:8"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1">
        <f t="shared" si="1"/>
        <v>21434.19</v>
      </c>
    </row>
    <row r="80" spans="1:8"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0</v>
      </c>
      <c r="H80" s="211">
        <f t="shared" si="1"/>
        <v>36278311</v>
      </c>
    </row>
    <row r="81" spans="1:8"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14">
        <f t="shared" si="1"/>
        <v>0</v>
      </c>
    </row>
    <row r="82" spans="1:8"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9305.43</v>
      </c>
      <c r="H82" s="114">
        <f t="shared" si="1"/>
        <v>404389</v>
      </c>
    </row>
    <row r="83" spans="1:8"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95585881.430000022</v>
      </c>
      <c r="H83" s="114">
        <f t="shared" si="1"/>
        <v>121326855.01000002</v>
      </c>
    </row>
    <row r="84" spans="1:8"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14">
        <f t="shared" si="1"/>
        <v>984878.54</v>
      </c>
    </row>
    <row r="85" spans="1:8"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14">
        <f t="shared" si="1"/>
        <v>83906</v>
      </c>
    </row>
    <row r="86" spans="1:8"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946201695.0400002</v>
      </c>
      <c r="H86" s="114">
        <f t="shared" si="1"/>
        <v>12990120815.880001</v>
      </c>
    </row>
    <row r="87" spans="1:8"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14">
        <f t="shared" si="1"/>
        <v>0</v>
      </c>
    </row>
    <row r="88" spans="1:8"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14">
        <f t="shared" si="1"/>
        <v>0</v>
      </c>
    </row>
    <row r="89" spans="1:8"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14">
        <f t="shared" si="1"/>
        <v>71042896.049999997</v>
      </c>
    </row>
    <row r="90" spans="1:8"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43877352.629999995</v>
      </c>
      <c r="H90" s="114">
        <f t="shared" si="1"/>
        <v>175292940.68000001</v>
      </c>
    </row>
    <row r="91" spans="1:8"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1">
        <f t="shared" si="1"/>
        <v>0</v>
      </c>
    </row>
    <row r="92" spans="1:8"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351218069.75999999</v>
      </c>
      <c r="H92" s="211">
        <f t="shared" si="1"/>
        <v>502440113.53999996</v>
      </c>
    </row>
    <row r="93" spans="1:8"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8454794.8900000006</v>
      </c>
      <c r="H93" s="211">
        <f t="shared" si="1"/>
        <v>35267298.700000003</v>
      </c>
    </row>
    <row r="94" spans="1:8"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1">
        <f t="shared" si="1"/>
        <v>0</v>
      </c>
    </row>
    <row r="95" spans="1:8"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1">
        <f t="shared" si="1"/>
        <v>45963180</v>
      </c>
    </row>
    <row r="96" spans="1:8"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1">
        <f t="shared" si="1"/>
        <v>1131639</v>
      </c>
    </row>
    <row r="97" spans="1:8"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1">
        <f t="shared" si="1"/>
        <v>0</v>
      </c>
    </row>
    <row r="98" spans="1:8"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1">
        <f t="shared" si="1"/>
        <v>1643124.3399999999</v>
      </c>
    </row>
    <row r="99" spans="1:8"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1">
        <f t="shared" si="1"/>
        <v>0</v>
      </c>
    </row>
    <row r="100" spans="1:8"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9637816.8099999987</v>
      </c>
      <c r="H100" s="211">
        <f t="shared" si="1"/>
        <v>13775279.009999998</v>
      </c>
    </row>
    <row r="101" spans="1:8"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14">
        <f t="shared" si="1"/>
        <v>65941426.829999998</v>
      </c>
    </row>
    <row r="102" spans="1:8"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14">
        <f t="shared" si="1"/>
        <v>25980419.119999997</v>
      </c>
    </row>
    <row r="103" spans="1:8"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14">
        <f t="shared" si="1"/>
        <v>516401</v>
      </c>
    </row>
    <row r="104" spans="1:8"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14">
        <f t="shared" si="1"/>
        <v>0</v>
      </c>
    </row>
    <row r="105" spans="1:8"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14">
        <f t="shared" si="1"/>
        <v>0</v>
      </c>
    </row>
    <row r="106" spans="1:8"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9931500.1400000006</v>
      </c>
      <c r="H106" s="114">
        <f t="shared" si="1"/>
        <v>46311389.350000009</v>
      </c>
    </row>
    <row r="107" spans="1:8"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14">
        <f t="shared" si="1"/>
        <v>8047874.5799999982</v>
      </c>
    </row>
    <row r="108" spans="1:8"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14">
        <f t="shared" si="1"/>
        <v>2748597.8000000003</v>
      </c>
    </row>
    <row r="109" spans="1:8"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10245660.910000002</v>
      </c>
      <c r="H109" s="114">
        <f t="shared" si="1"/>
        <v>51189696.119999997</v>
      </c>
    </row>
    <row r="110" spans="1:8"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14">
        <f t="shared" si="1"/>
        <v>0</v>
      </c>
    </row>
    <row r="111" spans="1:8"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1">
        <f t="shared" si="1"/>
        <v>4429214.1500000004</v>
      </c>
    </row>
    <row r="112" spans="1:8"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1">
        <f t="shared" si="1"/>
        <v>0</v>
      </c>
    </row>
    <row r="113" spans="1:8"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184109547.89000002</v>
      </c>
      <c r="H113" s="211">
        <f t="shared" si="1"/>
        <v>422577847.03000003</v>
      </c>
    </row>
    <row r="114" spans="1:8"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1">
        <f t="shared" si="1"/>
        <v>13383190.33</v>
      </c>
    </row>
    <row r="115" spans="1:8"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1">
        <f t="shared" si="1"/>
        <v>1002815.32</v>
      </c>
    </row>
    <row r="116" spans="1:8"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155766059.06999999</v>
      </c>
      <c r="H116" s="211">
        <f t="shared" si="1"/>
        <v>2399359259.6199999</v>
      </c>
    </row>
    <row r="117" spans="1:8"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4075.01</v>
      </c>
      <c r="H117" s="211">
        <f t="shared" si="1"/>
        <v>102159.08</v>
      </c>
    </row>
    <row r="118" spans="1:8"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1">
        <f t="shared" si="1"/>
        <v>8231.4699999999993</v>
      </c>
    </row>
    <row r="119" spans="1:8"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1">
        <f t="shared" si="1"/>
        <v>0</v>
      </c>
    </row>
    <row r="120" spans="1:8"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1">
        <f t="shared" si="1"/>
        <v>0</v>
      </c>
    </row>
    <row r="121" spans="1:8"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331153782.41000003</v>
      </c>
      <c r="H121" s="114">
        <f t="shared" si="1"/>
        <v>1515453529.24</v>
      </c>
    </row>
    <row r="122" spans="1:8"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18115895.350000001</v>
      </c>
      <c r="H122" s="114">
        <f t="shared" si="1"/>
        <v>269934533.15000004</v>
      </c>
    </row>
    <row r="123" spans="1:8"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14">
        <f t="shared" si="1"/>
        <v>37080980.690000005</v>
      </c>
    </row>
    <row r="124" spans="1:8"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738160006.30000007</v>
      </c>
      <c r="H124" s="114">
        <f t="shared" si="1"/>
        <v>4903868939.6899996</v>
      </c>
    </row>
    <row r="125" spans="1:8"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14">
        <f t="shared" si="1"/>
        <v>4663406.79</v>
      </c>
    </row>
    <row r="126" spans="1:8"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14">
        <f t="shared" si="1"/>
        <v>7915236.7600000007</v>
      </c>
    </row>
    <row r="127" spans="1:8"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0</v>
      </c>
      <c r="H127" s="114">
        <f t="shared" si="1"/>
        <v>24436316.460000001</v>
      </c>
    </row>
    <row r="128" spans="1:8"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14">
        <f t="shared" si="1"/>
        <v>0</v>
      </c>
    </row>
    <row r="129" spans="1:8"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14">
        <f t="shared" si="1"/>
        <v>1441691.2</v>
      </c>
    </row>
    <row r="130" spans="1:8"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14">
        <f t="shared" si="1"/>
        <v>0</v>
      </c>
    </row>
    <row r="131" spans="1:8"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1547501.8900000001</v>
      </c>
      <c r="H131" s="211">
        <f t="shared" si="1"/>
        <v>125709838.36</v>
      </c>
    </row>
    <row r="132" spans="1:8"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1">
        <f t="shared" si="1"/>
        <v>13633498.859999999</v>
      </c>
    </row>
    <row r="133" spans="1:8"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1">
        <f t="shared" si="1"/>
        <v>0</v>
      </c>
    </row>
    <row r="134" spans="1:8"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1">
        <f t="shared" si="1"/>
        <v>0</v>
      </c>
    </row>
    <row r="135" spans="1:8"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1">
        <f t="shared" si="1"/>
        <v>13684.34</v>
      </c>
    </row>
    <row r="136" spans="1:8"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3438998.46</v>
      </c>
      <c r="H136" s="211">
        <f t="shared" si="1"/>
        <v>111002981.92000002</v>
      </c>
    </row>
    <row r="137" spans="1:8"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0</v>
      </c>
      <c r="H137" s="211">
        <f t="shared" si="1"/>
        <v>56715.11</v>
      </c>
    </row>
    <row r="138" spans="1:8"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1">
        <f t="shared" ref="H138:H201" si="2">SUM(C138:G138)</f>
        <v>0</v>
      </c>
    </row>
    <row r="139" spans="1:8"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1">
        <f t="shared" si="2"/>
        <v>5136559</v>
      </c>
    </row>
    <row r="140" spans="1:8"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10405269.609999999</v>
      </c>
      <c r="H140" s="211">
        <f t="shared" si="2"/>
        <v>342487074.14000005</v>
      </c>
    </row>
    <row r="141" spans="1:8"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68769.03</v>
      </c>
      <c r="H141" s="114">
        <f t="shared" si="2"/>
        <v>68769.03</v>
      </c>
    </row>
    <row r="142" spans="1:8"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14">
        <f t="shared" si="2"/>
        <v>65753306.090000004</v>
      </c>
    </row>
    <row r="143" spans="1:8"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27507353.159999996</v>
      </c>
      <c r="H143" s="114">
        <f t="shared" si="2"/>
        <v>338235074.53000009</v>
      </c>
    </row>
    <row r="144" spans="1:8"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173043246.78999999</v>
      </c>
      <c r="H144" s="114">
        <f t="shared" si="2"/>
        <v>250038918.25</v>
      </c>
    </row>
    <row r="145" spans="1:8"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14">
        <f t="shared" si="2"/>
        <v>0</v>
      </c>
    </row>
    <row r="146" spans="1:8"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1082219295.0899999</v>
      </c>
      <c r="H146" s="114">
        <f t="shared" si="2"/>
        <v>8470073582.6400003</v>
      </c>
    </row>
    <row r="147" spans="1:8"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81438944.860000014</v>
      </c>
      <c r="H147" s="114">
        <f t="shared" si="2"/>
        <v>832746506.6400001</v>
      </c>
    </row>
    <row r="148" spans="1:8"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14">
        <f t="shared" si="2"/>
        <v>11814690.650000002</v>
      </c>
    </row>
    <row r="149" spans="1:8"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14">
        <f t="shared" si="2"/>
        <v>2031531.2299999997</v>
      </c>
    </row>
    <row r="150" spans="1:8"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194148664.10000002</v>
      </c>
      <c r="H150" s="114">
        <f t="shared" si="2"/>
        <v>5086673160.0600004</v>
      </c>
    </row>
    <row r="151" spans="1:8"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0</v>
      </c>
      <c r="H151" s="211">
        <f t="shared" si="2"/>
        <v>0</v>
      </c>
    </row>
    <row r="152" spans="1:8"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36959876.089999996</v>
      </c>
      <c r="H152" s="211">
        <f t="shared" si="2"/>
        <v>268327633.89000002</v>
      </c>
    </row>
    <row r="153" spans="1:8"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228333.81</v>
      </c>
      <c r="H153" s="211">
        <f t="shared" si="2"/>
        <v>3871495.12</v>
      </c>
    </row>
    <row r="154" spans="1:8"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1">
        <f t="shared" si="2"/>
        <v>5789173.6799999997</v>
      </c>
    </row>
    <row r="155" spans="1:8"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1">
        <f t="shared" si="2"/>
        <v>1869068.33</v>
      </c>
    </row>
    <row r="156" spans="1:8"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0</v>
      </c>
      <c r="H156" s="211">
        <f t="shared" si="2"/>
        <v>76755958.790000007</v>
      </c>
    </row>
    <row r="157" spans="1:8"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1">
        <f t="shared" si="2"/>
        <v>211731031.38999999</v>
      </c>
    </row>
    <row r="158" spans="1:8"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1">
        <f t="shared" si="2"/>
        <v>70592216.859999999</v>
      </c>
    </row>
    <row r="159" spans="1:8"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25908336.669999998</v>
      </c>
      <c r="H159" s="211">
        <f t="shared" si="2"/>
        <v>2372151637.8499999</v>
      </c>
    </row>
    <row r="160" spans="1:8"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1">
        <f t="shared" si="2"/>
        <v>42205155.509999998</v>
      </c>
    </row>
    <row r="161" spans="1:8"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14">
        <f t="shared" si="2"/>
        <v>815717.99</v>
      </c>
    </row>
    <row r="162" spans="1:8"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20251424.659999996</v>
      </c>
      <c r="H162" s="114">
        <f t="shared" si="2"/>
        <v>70878333.939999998</v>
      </c>
    </row>
    <row r="163" spans="1:8"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8058808.0200000014</v>
      </c>
      <c r="H163" s="114">
        <f t="shared" si="2"/>
        <v>18529595.460000001</v>
      </c>
    </row>
    <row r="164" spans="1:8"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18277290.280000001</v>
      </c>
      <c r="H164" s="114">
        <f t="shared" si="2"/>
        <v>63979477.399999999</v>
      </c>
    </row>
    <row r="165" spans="1:8"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14">
        <f t="shared" si="2"/>
        <v>2850178.37</v>
      </c>
    </row>
    <row r="166" spans="1:8"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647450412.00999999</v>
      </c>
      <c r="H166" s="114">
        <f t="shared" si="2"/>
        <v>7278075259.6300011</v>
      </c>
    </row>
    <row r="167" spans="1:8"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216586888.74999994</v>
      </c>
      <c r="H167" s="114">
        <f t="shared" si="2"/>
        <v>535162794.15999997</v>
      </c>
    </row>
    <row r="168" spans="1:8"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0</v>
      </c>
      <c r="H168" s="114">
        <f t="shared" si="2"/>
        <v>0</v>
      </c>
    </row>
    <row r="169" spans="1:8"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14">
        <f t="shared" si="2"/>
        <v>0</v>
      </c>
    </row>
    <row r="170" spans="1:8"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14">
        <f t="shared" si="2"/>
        <v>0</v>
      </c>
    </row>
    <row r="171" spans="1:8"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1">
        <f t="shared" si="2"/>
        <v>5354627.83</v>
      </c>
    </row>
    <row r="172" spans="1:8"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1623919.68</v>
      </c>
      <c r="H172" s="211">
        <f t="shared" si="2"/>
        <v>4164422.25</v>
      </c>
    </row>
    <row r="173" spans="1:8"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53176718.840000004</v>
      </c>
      <c r="H173" s="211">
        <f t="shared" si="2"/>
        <v>83825647.070000008</v>
      </c>
    </row>
    <row r="174" spans="1:8"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1">
        <f t="shared" si="2"/>
        <v>2247456.66</v>
      </c>
    </row>
    <row r="175" spans="1:8"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1">
        <f t="shared" si="2"/>
        <v>2248582.0700000003</v>
      </c>
    </row>
    <row r="176" spans="1:8"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1">
        <f t="shared" si="2"/>
        <v>53373.640000000007</v>
      </c>
    </row>
    <row r="177" spans="1:8"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1">
        <f t="shared" si="2"/>
        <v>0</v>
      </c>
    </row>
    <row r="178" spans="1:8"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1">
        <f t="shared" si="2"/>
        <v>0</v>
      </c>
    </row>
    <row r="179" spans="1:8"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1">
        <f t="shared" si="2"/>
        <v>0</v>
      </c>
    </row>
    <row r="180" spans="1:8"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16352634.540000003</v>
      </c>
      <c r="H180" s="211">
        <f t="shared" si="2"/>
        <v>55868508.950000003</v>
      </c>
    </row>
    <row r="181" spans="1:8"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14507083.879999997</v>
      </c>
      <c r="H181" s="114">
        <f t="shared" si="2"/>
        <v>74482685.00999999</v>
      </c>
    </row>
    <row r="182" spans="1:8"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378828.58999999997</v>
      </c>
      <c r="H182" s="114">
        <f t="shared" si="2"/>
        <v>4910115.79</v>
      </c>
    </row>
    <row r="183" spans="1:8"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1417626.11</v>
      </c>
      <c r="H183" s="114">
        <f t="shared" si="2"/>
        <v>11887319.34</v>
      </c>
    </row>
    <row r="184" spans="1:8"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14">
        <f t="shared" si="2"/>
        <v>0</v>
      </c>
    </row>
    <row r="185" spans="1:8"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0</v>
      </c>
      <c r="H185" s="114">
        <f t="shared" si="2"/>
        <v>24016640.769999996</v>
      </c>
    </row>
    <row r="186" spans="1:8"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14">
        <f t="shared" si="2"/>
        <v>0</v>
      </c>
    </row>
    <row r="187" spans="1:8"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14">
        <f t="shared" si="2"/>
        <v>0</v>
      </c>
    </row>
    <row r="188" spans="1:8"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1624713.5899999999</v>
      </c>
      <c r="H188" s="114">
        <f t="shared" si="2"/>
        <v>9257962.1899999976</v>
      </c>
    </row>
    <row r="189" spans="1:8"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14">
        <f t="shared" si="2"/>
        <v>0</v>
      </c>
    </row>
    <row r="190" spans="1:8"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46377782.119999997</v>
      </c>
      <c r="H190" s="114">
        <f t="shared" si="2"/>
        <v>209207473.19</v>
      </c>
    </row>
    <row r="191" spans="1:8"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363612054.46999997</v>
      </c>
      <c r="H191" s="211">
        <f t="shared" si="2"/>
        <v>1901415094.4600003</v>
      </c>
    </row>
    <row r="192" spans="1:8"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1">
        <f t="shared" si="2"/>
        <v>0</v>
      </c>
    </row>
    <row r="193" spans="1:8"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6287042.2599999998</v>
      </c>
      <c r="H193" s="211">
        <f t="shared" si="2"/>
        <v>42039767.809999995</v>
      </c>
    </row>
    <row r="194" spans="1:8"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149128495.38999999</v>
      </c>
      <c r="H194" s="211">
        <f t="shared" si="2"/>
        <v>671466521.1400001</v>
      </c>
    </row>
    <row r="195" spans="1:8"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1">
        <f t="shared" si="2"/>
        <v>0</v>
      </c>
    </row>
    <row r="196" spans="1:8"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2885154.98</v>
      </c>
      <c r="H196" s="211">
        <f t="shared" si="2"/>
        <v>29465728.360000003</v>
      </c>
    </row>
    <row r="197" spans="1:8"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11524944.109999999</v>
      </c>
      <c r="H197" s="211">
        <f t="shared" si="2"/>
        <v>190768882.36000001</v>
      </c>
    </row>
    <row r="198" spans="1:8"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1">
        <f t="shared" si="2"/>
        <v>0</v>
      </c>
    </row>
    <row r="199" spans="1:8"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5179134</v>
      </c>
      <c r="H199" s="211">
        <f t="shared" si="2"/>
        <v>5179134</v>
      </c>
    </row>
    <row r="200" spans="1:8"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1">
        <f t="shared" si="2"/>
        <v>0</v>
      </c>
    </row>
    <row r="201" spans="1:8"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14">
        <f t="shared" si="2"/>
        <v>0</v>
      </c>
    </row>
    <row r="202" spans="1:8"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14">
        <f t="shared" ref="H202:H265" si="3">SUM(C202:G202)</f>
        <v>0</v>
      </c>
    </row>
    <row r="203" spans="1:8"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14">
        <f t="shared" si="3"/>
        <v>0</v>
      </c>
    </row>
    <row r="204" spans="1:8"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0</v>
      </c>
      <c r="H204" s="114">
        <f t="shared" si="3"/>
        <v>0</v>
      </c>
    </row>
    <row r="205" spans="1:8"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14">
        <f t="shared" si="3"/>
        <v>0</v>
      </c>
    </row>
    <row r="206" spans="1:8"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3662587.4</v>
      </c>
      <c r="H206" s="114">
        <f t="shared" si="3"/>
        <v>5588270.9100000001</v>
      </c>
    </row>
    <row r="207" spans="1:8"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14">
        <f t="shared" si="3"/>
        <v>4023766.65</v>
      </c>
    </row>
    <row r="208" spans="1:8"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4663146.8499999987</v>
      </c>
      <c r="H208" s="114">
        <f t="shared" si="3"/>
        <v>7635569.2299999986</v>
      </c>
    </row>
    <row r="209" spans="1:8"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14">
        <f t="shared" si="3"/>
        <v>0</v>
      </c>
    </row>
    <row r="210" spans="1:8"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954933.08</v>
      </c>
      <c r="H210" s="114">
        <f t="shared" si="3"/>
        <v>2071152.94</v>
      </c>
    </row>
    <row r="211" spans="1:8"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135355778.97</v>
      </c>
      <c r="H211" s="211">
        <f t="shared" si="3"/>
        <v>641446711.08000004</v>
      </c>
    </row>
    <row r="212" spans="1:8"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1">
        <f t="shared" si="3"/>
        <v>0</v>
      </c>
    </row>
    <row r="213" spans="1:8"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10306828.09</v>
      </c>
      <c r="H213" s="211">
        <f t="shared" si="3"/>
        <v>1444970669.25</v>
      </c>
    </row>
    <row r="214" spans="1:8"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436415693.48000002</v>
      </c>
      <c r="H214" s="211">
        <f t="shared" si="3"/>
        <v>1515243537.9499998</v>
      </c>
    </row>
    <row r="215" spans="1:8"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1">
        <f t="shared" si="3"/>
        <v>0</v>
      </c>
    </row>
    <row r="216" spans="1:8"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1">
        <f t="shared" si="3"/>
        <v>0</v>
      </c>
    </row>
    <row r="217" spans="1:8"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1">
        <f t="shared" si="3"/>
        <v>343411543.98000008</v>
      </c>
    </row>
    <row r="218" spans="1:8"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1">
        <f t="shared" si="3"/>
        <v>0</v>
      </c>
    </row>
    <row r="219" spans="1:8"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1">
        <f t="shared" si="3"/>
        <v>0</v>
      </c>
    </row>
    <row r="220" spans="1:8"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1">
        <f t="shared" si="3"/>
        <v>0</v>
      </c>
    </row>
    <row r="221" spans="1:8"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14">
        <f t="shared" si="3"/>
        <v>0</v>
      </c>
    </row>
    <row r="222" spans="1:8"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0</v>
      </c>
      <c r="H222" s="114">
        <f t="shared" si="3"/>
        <v>149548549</v>
      </c>
    </row>
    <row r="223" spans="1:8"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3461860.9499999997</v>
      </c>
      <c r="H223" s="114">
        <f t="shared" si="3"/>
        <v>5220481.2799999993</v>
      </c>
    </row>
    <row r="224" spans="1:8"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245430662.63999999</v>
      </c>
      <c r="H224" s="114">
        <f t="shared" si="3"/>
        <v>779623486.52999997</v>
      </c>
    </row>
    <row r="225" spans="1:8"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14">
        <f t="shared" si="3"/>
        <v>445169582</v>
      </c>
    </row>
    <row r="226" spans="1:8"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0</v>
      </c>
      <c r="H226" s="114">
        <f t="shared" si="3"/>
        <v>175741480.80000001</v>
      </c>
    </row>
    <row r="227" spans="1:8"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8764.51</v>
      </c>
      <c r="H227" s="114">
        <f t="shared" si="3"/>
        <v>858971.87</v>
      </c>
    </row>
    <row r="228" spans="1:8"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36615642.990000002</v>
      </c>
      <c r="H228" s="114">
        <f t="shared" si="3"/>
        <v>2476458685.1799998</v>
      </c>
    </row>
    <row r="229" spans="1:8"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390288791.60000002</v>
      </c>
      <c r="H229" s="114">
        <f t="shared" si="3"/>
        <v>4368856280.7400007</v>
      </c>
    </row>
    <row r="230" spans="1:8"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14">
        <f t="shared" si="3"/>
        <v>31182.29</v>
      </c>
    </row>
    <row r="231" spans="1:8"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1">
        <f t="shared" si="3"/>
        <v>2023479.87</v>
      </c>
    </row>
    <row r="232" spans="1:8"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185340526.34</v>
      </c>
      <c r="H232" s="211">
        <f t="shared" si="3"/>
        <v>1194324765.3999999</v>
      </c>
    </row>
    <row r="233" spans="1:8"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143835471.02999997</v>
      </c>
      <c r="H233" s="211">
        <f t="shared" si="3"/>
        <v>495512452.72999996</v>
      </c>
    </row>
    <row r="234" spans="1:8"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1187437.6100000001</v>
      </c>
      <c r="H234" s="211">
        <f t="shared" si="3"/>
        <v>3840662.74</v>
      </c>
    </row>
    <row r="235" spans="1:8"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1">
        <f t="shared" si="3"/>
        <v>0</v>
      </c>
    </row>
    <row r="236" spans="1:8"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1">
        <f t="shared" si="3"/>
        <v>868954.36</v>
      </c>
    </row>
    <row r="237" spans="1:8"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52092553.210000001</v>
      </c>
      <c r="H237" s="211">
        <f t="shared" si="3"/>
        <v>78461470.859999985</v>
      </c>
    </row>
    <row r="238" spans="1:8"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32625701.940000001</v>
      </c>
      <c r="H238" s="211">
        <f t="shared" si="3"/>
        <v>221590442.78</v>
      </c>
    </row>
    <row r="239" spans="1:8"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1">
        <f t="shared" si="3"/>
        <v>628616.92000000004</v>
      </c>
    </row>
    <row r="240" spans="1:8"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2267447.7200000002</v>
      </c>
      <c r="H240" s="211">
        <f t="shared" si="3"/>
        <v>6946053.5700000003</v>
      </c>
    </row>
    <row r="241" spans="1:8"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19858.43</v>
      </c>
      <c r="H241" s="114">
        <f t="shared" si="3"/>
        <v>129408.35999999999</v>
      </c>
    </row>
    <row r="242" spans="1:8"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211031.02000000002</v>
      </c>
      <c r="H242" s="114">
        <f t="shared" si="3"/>
        <v>211031.02000000002</v>
      </c>
    </row>
    <row r="243" spans="1:8"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12924764.060000001</v>
      </c>
      <c r="H243" s="114">
        <f t="shared" si="3"/>
        <v>47003215.429999992</v>
      </c>
    </row>
    <row r="244" spans="1:8"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7843147.4700000007</v>
      </c>
      <c r="H244" s="114">
        <f t="shared" si="3"/>
        <v>76967939.260000005</v>
      </c>
    </row>
    <row r="245" spans="1:8"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20825.12</v>
      </c>
      <c r="H245" s="114">
        <f t="shared" si="3"/>
        <v>792014.58</v>
      </c>
    </row>
    <row r="246" spans="1:8"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32628733.82</v>
      </c>
      <c r="H246" s="114">
        <f t="shared" si="3"/>
        <v>221737338.75</v>
      </c>
    </row>
    <row r="247" spans="1:8"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32625701.950000003</v>
      </c>
      <c r="H247" s="114">
        <f t="shared" si="3"/>
        <v>221590442.83999997</v>
      </c>
    </row>
    <row r="248" spans="1:8"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873926.59</v>
      </c>
      <c r="H248" s="114">
        <f t="shared" si="3"/>
        <v>10026015.77</v>
      </c>
    </row>
    <row r="249" spans="1:8"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21750467.919999998</v>
      </c>
      <c r="H249" s="114">
        <f t="shared" si="3"/>
        <v>148743966.85999998</v>
      </c>
    </row>
    <row r="250" spans="1:8"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14">
        <f t="shared" si="3"/>
        <v>0</v>
      </c>
    </row>
    <row r="251" spans="1:8"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1">
        <f t="shared" si="3"/>
        <v>0</v>
      </c>
    </row>
    <row r="252" spans="1:8"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1">
        <f t="shared" si="3"/>
        <v>0</v>
      </c>
    </row>
    <row r="253" spans="1:8"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32670730.149999999</v>
      </c>
      <c r="H253" s="211">
        <f t="shared" si="3"/>
        <v>220859435.71000001</v>
      </c>
    </row>
    <row r="254" spans="1:8"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5891871.1799999997</v>
      </c>
      <c r="H254" s="211">
        <f t="shared" si="3"/>
        <v>5891871.1799999997</v>
      </c>
    </row>
    <row r="255" spans="1:8"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4045189.65</v>
      </c>
      <c r="H255" s="211">
        <f t="shared" si="3"/>
        <v>157718796.97999999</v>
      </c>
    </row>
    <row r="256" spans="1:8"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194330.3</v>
      </c>
      <c r="H256" s="211">
        <f t="shared" si="3"/>
        <v>919362.74</v>
      </c>
    </row>
    <row r="257" spans="1:8"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24560344.789999999</v>
      </c>
      <c r="H257" s="211">
        <f t="shared" si="3"/>
        <v>51735784.710000001</v>
      </c>
    </row>
    <row r="258" spans="1:8"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0</v>
      </c>
      <c r="H258" s="211">
        <f t="shared" si="3"/>
        <v>0</v>
      </c>
    </row>
    <row r="259" spans="1:8"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1171869.6800000002</v>
      </c>
      <c r="H259" s="211">
        <f t="shared" si="3"/>
        <v>2439058.66</v>
      </c>
    </row>
    <row r="260" spans="1:8"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32625701.940000001</v>
      </c>
      <c r="H260" s="211">
        <f t="shared" si="3"/>
        <v>221590442.69999999</v>
      </c>
    </row>
    <row r="261" spans="1:8"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35456556.57</v>
      </c>
      <c r="H261" s="114">
        <f t="shared" si="3"/>
        <v>254459656.63</v>
      </c>
    </row>
    <row r="262" spans="1:8"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14">
        <f t="shared" si="3"/>
        <v>226958.49</v>
      </c>
    </row>
    <row r="263" spans="1:8"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14">
        <f t="shared" si="3"/>
        <v>87909.030000000013</v>
      </c>
    </row>
    <row r="264" spans="1:8"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39899383.690000005</v>
      </c>
      <c r="H264" s="114">
        <f t="shared" si="3"/>
        <v>103877757.35999998</v>
      </c>
    </row>
    <row r="265" spans="1:8"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3517008.78</v>
      </c>
      <c r="H265" s="114">
        <f t="shared" si="3"/>
        <v>18329629.68</v>
      </c>
    </row>
    <row r="266" spans="1:8"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14">
        <f t="shared" ref="H266:H329" si="4">SUM(C266:G266)</f>
        <v>5054.66</v>
      </c>
    </row>
    <row r="267" spans="1:8"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65251403.830000006</v>
      </c>
      <c r="H267" s="114">
        <f t="shared" si="4"/>
        <v>443180880.50999993</v>
      </c>
    </row>
    <row r="268" spans="1:8"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17167267.870000001</v>
      </c>
      <c r="H268" s="114">
        <f t="shared" si="4"/>
        <v>81127653.530000001</v>
      </c>
    </row>
    <row r="269" spans="1:8"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14">
        <f t="shared" si="4"/>
        <v>0</v>
      </c>
    </row>
    <row r="270" spans="1:8"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14">
        <f t="shared" si="4"/>
        <v>103877</v>
      </c>
    </row>
    <row r="271" spans="1:8"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28403027.130000018</v>
      </c>
      <c r="H271" s="211">
        <f t="shared" si="4"/>
        <v>119618225.16</v>
      </c>
    </row>
    <row r="272" spans="1:8"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1">
        <f t="shared" si="4"/>
        <v>169579</v>
      </c>
    </row>
    <row r="273" spans="1:8"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168333.46000000002</v>
      </c>
      <c r="H273" s="211">
        <f t="shared" si="4"/>
        <v>2036970.1599999997</v>
      </c>
    </row>
    <row r="274" spans="1:8"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68550551.530000001</v>
      </c>
      <c r="H274" s="211">
        <f t="shared" si="4"/>
        <v>230276999.75000003</v>
      </c>
    </row>
    <row r="275" spans="1:8"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157501.67000000001</v>
      </c>
      <c r="H275" s="211">
        <f t="shared" si="4"/>
        <v>1006522.6099999999</v>
      </c>
    </row>
    <row r="276" spans="1:8"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1">
        <f t="shared" si="4"/>
        <v>519180.85</v>
      </c>
    </row>
    <row r="277" spans="1:8"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651660.37000000011</v>
      </c>
      <c r="H277" s="211">
        <f t="shared" si="4"/>
        <v>3428605.24</v>
      </c>
    </row>
    <row r="278" spans="1:8"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25173346.719999991</v>
      </c>
      <c r="H278" s="211">
        <f t="shared" si="4"/>
        <v>177618339.81999999</v>
      </c>
    </row>
    <row r="279" spans="1:8"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1">
        <f t="shared" si="4"/>
        <v>5756.62</v>
      </c>
    </row>
    <row r="280" spans="1:8"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24253456.949999999</v>
      </c>
      <c r="H280" s="211">
        <f t="shared" si="4"/>
        <v>126643074.40000001</v>
      </c>
    </row>
    <row r="281" spans="1:8"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14">
        <f t="shared" si="4"/>
        <v>622251.87000000011</v>
      </c>
    </row>
    <row r="282" spans="1:8"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38232129.389999978</v>
      </c>
      <c r="H282" s="114">
        <f t="shared" si="4"/>
        <v>145543008.52999997</v>
      </c>
    </row>
    <row r="283" spans="1:8"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14">
        <f t="shared" si="4"/>
        <v>0</v>
      </c>
    </row>
    <row r="284" spans="1:8"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14">
        <f t="shared" si="4"/>
        <v>0</v>
      </c>
    </row>
    <row r="285" spans="1:8"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32625701.949999999</v>
      </c>
      <c r="H285" s="114">
        <f t="shared" si="4"/>
        <v>221609662.50999999</v>
      </c>
    </row>
    <row r="286" spans="1:8"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75226739.900000006</v>
      </c>
      <c r="H286" s="114">
        <f t="shared" si="4"/>
        <v>181954241.09999999</v>
      </c>
    </row>
    <row r="287" spans="1:8"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1127662.5200000003</v>
      </c>
      <c r="H287" s="114">
        <f t="shared" si="4"/>
        <v>8675200.7199999988</v>
      </c>
    </row>
    <row r="288" spans="1:8"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32625701.940000001</v>
      </c>
      <c r="H288" s="114">
        <f t="shared" si="4"/>
        <v>221704222.16999999</v>
      </c>
    </row>
    <row r="289" spans="1:8"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65251403.870000005</v>
      </c>
      <c r="H289" s="114">
        <f t="shared" si="4"/>
        <v>443180880.57000005</v>
      </c>
    </row>
    <row r="290" spans="1:8"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634460.12999999989</v>
      </c>
      <c r="H290" s="114">
        <f t="shared" si="4"/>
        <v>1375109.96</v>
      </c>
    </row>
    <row r="291" spans="1:8"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42785859.049999997</v>
      </c>
      <c r="H291" s="211">
        <f t="shared" si="4"/>
        <v>281781626.22999996</v>
      </c>
    </row>
    <row r="292" spans="1:8"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8234145.2000000002</v>
      </c>
      <c r="H292" s="211">
        <f t="shared" si="4"/>
        <v>88318770.340000004</v>
      </c>
    </row>
    <row r="293" spans="1:8"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5166685.1800000006</v>
      </c>
      <c r="H293" s="211">
        <f t="shared" si="4"/>
        <v>11920082.920000002</v>
      </c>
    </row>
    <row r="294" spans="1:8"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6122208.4399999995</v>
      </c>
      <c r="H294" s="211">
        <f t="shared" si="4"/>
        <v>22418682.199999996</v>
      </c>
    </row>
    <row r="295" spans="1:8"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65460530.609999999</v>
      </c>
      <c r="H295" s="211">
        <f t="shared" si="4"/>
        <v>443390007.31000006</v>
      </c>
    </row>
    <row r="296" spans="1:8"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85846975.890000001</v>
      </c>
      <c r="H296" s="211">
        <f t="shared" si="4"/>
        <v>504080212.24000001</v>
      </c>
    </row>
    <row r="297" spans="1:8"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1">
        <f t="shared" si="4"/>
        <v>929180</v>
      </c>
    </row>
    <row r="298" spans="1:8"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298557.95999999996</v>
      </c>
      <c r="H298" s="211">
        <f t="shared" si="4"/>
        <v>690830.7</v>
      </c>
    </row>
    <row r="299" spans="1:8"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54376169.920000002</v>
      </c>
      <c r="H299" s="211">
        <f t="shared" si="4"/>
        <v>369341846.0200001</v>
      </c>
    </row>
    <row r="300" spans="1:8"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201139.59</v>
      </c>
      <c r="H300" s="211">
        <f t="shared" si="4"/>
        <v>201139.59</v>
      </c>
    </row>
    <row r="301" spans="1:8"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82166.14</v>
      </c>
      <c r="H301" s="114">
        <f t="shared" si="4"/>
        <v>534722.43999999994</v>
      </c>
    </row>
    <row r="302" spans="1:8"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76939664.650000006</v>
      </c>
      <c r="H302" s="114">
        <f t="shared" si="4"/>
        <v>544648186.94000006</v>
      </c>
    </row>
    <row r="303" spans="1:8"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14">
        <f t="shared" si="4"/>
        <v>0</v>
      </c>
    </row>
    <row r="304" spans="1:8"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0</v>
      </c>
      <c r="H304" s="114">
        <f t="shared" si="4"/>
        <v>26593.829999999998</v>
      </c>
    </row>
    <row r="305" spans="1:8"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67174138.719999999</v>
      </c>
      <c r="H305" s="114">
        <f t="shared" si="4"/>
        <v>446174443.01999998</v>
      </c>
    </row>
    <row r="306" spans="1:8"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14">
        <f t="shared" si="4"/>
        <v>0</v>
      </c>
    </row>
    <row r="307" spans="1:8"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118586422.77000001</v>
      </c>
      <c r="H307" s="114">
        <f t="shared" si="4"/>
        <v>568765372.84000003</v>
      </c>
    </row>
    <row r="308" spans="1:8"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5648686.8999999994</v>
      </c>
      <c r="H308" s="114">
        <f t="shared" si="4"/>
        <v>24252203.369999997</v>
      </c>
    </row>
    <row r="309" spans="1:8"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14">
        <f t="shared" si="4"/>
        <v>66019.34</v>
      </c>
    </row>
    <row r="310" spans="1:8"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1657210.5700000005</v>
      </c>
      <c r="H310" s="114">
        <f t="shared" si="4"/>
        <v>42925116.199999996</v>
      </c>
    </row>
    <row r="311" spans="1:8"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65251403.859999999</v>
      </c>
      <c r="H311" s="211">
        <f t="shared" si="4"/>
        <v>443180880.56000006</v>
      </c>
    </row>
    <row r="312" spans="1:8"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137977.78</v>
      </c>
      <c r="H312" s="211">
        <f t="shared" si="4"/>
        <v>374841.52</v>
      </c>
    </row>
    <row r="313" spans="1:8"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221150411.70000002</v>
      </c>
      <c r="H313" s="211">
        <f t="shared" si="4"/>
        <v>1055852578.2200003</v>
      </c>
    </row>
    <row r="314" spans="1:8"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160388.04</v>
      </c>
      <c r="H314" s="211">
        <f t="shared" si="4"/>
        <v>2629907.4500000002</v>
      </c>
    </row>
    <row r="315" spans="1:8"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6622820.4500000002</v>
      </c>
      <c r="H315" s="211">
        <f t="shared" si="4"/>
        <v>14104019.98</v>
      </c>
    </row>
    <row r="316" spans="1:8"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66823</v>
      </c>
      <c r="H316" s="211">
        <f t="shared" si="4"/>
        <v>121788.35</v>
      </c>
    </row>
    <row r="317" spans="1:8"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410504484.22999984</v>
      </c>
      <c r="H317" s="211">
        <f t="shared" si="4"/>
        <v>1733354441.4999998</v>
      </c>
    </row>
    <row r="318" spans="1:8"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1">
        <f t="shared" si="4"/>
        <v>0</v>
      </c>
    </row>
    <row r="319" spans="1:8"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1">
        <f t="shared" si="4"/>
        <v>0</v>
      </c>
    </row>
    <row r="320" spans="1:8"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1600899.56</v>
      </c>
      <c r="H320" s="211">
        <f t="shared" si="4"/>
        <v>2341506.02</v>
      </c>
    </row>
    <row r="321" spans="1:8"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48076189.830000006</v>
      </c>
      <c r="H321" s="114">
        <f t="shared" si="4"/>
        <v>230693057.53</v>
      </c>
    </row>
    <row r="322" spans="1:8"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14">
        <f t="shared" si="4"/>
        <v>0</v>
      </c>
    </row>
    <row r="323" spans="1:8"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65251403.859999999</v>
      </c>
      <c r="H323" s="114">
        <f t="shared" si="4"/>
        <v>443180880.56000006</v>
      </c>
    </row>
    <row r="324" spans="1:8"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14">
        <f t="shared" si="4"/>
        <v>392358.69</v>
      </c>
    </row>
    <row r="325" spans="1:8"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30468.83</v>
      </c>
      <c r="H325" s="114">
        <f t="shared" si="4"/>
        <v>3905779.56</v>
      </c>
    </row>
    <row r="326" spans="1:8"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47090.799999999996</v>
      </c>
      <c r="H326" s="114">
        <f t="shared" si="4"/>
        <v>108330.29000000001</v>
      </c>
    </row>
    <row r="327" spans="1:8"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14">
        <f t="shared" si="4"/>
        <v>0</v>
      </c>
    </row>
    <row r="328" spans="1:8"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29949084.130000003</v>
      </c>
      <c r="H328" s="114">
        <f t="shared" si="4"/>
        <v>120436354.48999998</v>
      </c>
    </row>
    <row r="329" spans="1:8"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135538462.28</v>
      </c>
      <c r="H329" s="114">
        <f t="shared" si="4"/>
        <v>352478490.47000003</v>
      </c>
    </row>
    <row r="330" spans="1:8"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14">
        <f t="shared" ref="H330:H393" si="5">SUM(C330:G330)</f>
        <v>0</v>
      </c>
    </row>
    <row r="331" spans="1:8"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18293.88</v>
      </c>
      <c r="H331" s="211">
        <f t="shared" si="5"/>
        <v>4866080.21</v>
      </c>
    </row>
    <row r="332" spans="1:8"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371967387.73999995</v>
      </c>
      <c r="H332" s="211">
        <f t="shared" si="5"/>
        <v>1265659810.0399997</v>
      </c>
    </row>
    <row r="333" spans="1:8"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405819848.73000008</v>
      </c>
      <c r="H333" s="211">
        <f t="shared" si="5"/>
        <v>1365362842.5000002</v>
      </c>
    </row>
    <row r="334" spans="1:8"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141814547.88</v>
      </c>
      <c r="H334" s="211">
        <f t="shared" si="5"/>
        <v>951680567.33000004</v>
      </c>
    </row>
    <row r="335" spans="1:8"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34728473.43</v>
      </c>
      <c r="H335" s="211">
        <f t="shared" si="5"/>
        <v>224348460.31999999</v>
      </c>
    </row>
    <row r="336" spans="1:8"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300238.95999999996</v>
      </c>
      <c r="H336" s="211">
        <f t="shared" si="5"/>
        <v>419530.07999999996</v>
      </c>
    </row>
    <row r="337" spans="1:8"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1779583.72</v>
      </c>
      <c r="H337" s="211">
        <f t="shared" si="5"/>
        <v>8106915.3700000001</v>
      </c>
    </row>
    <row r="338" spans="1:8"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117990.46</v>
      </c>
      <c r="H338" s="211">
        <f t="shared" si="5"/>
        <v>481757.03</v>
      </c>
    </row>
    <row r="339" spans="1:8"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803394.52</v>
      </c>
      <c r="H339" s="211">
        <f t="shared" si="5"/>
        <v>5726424.5199999996</v>
      </c>
    </row>
    <row r="340" spans="1:8"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1">
        <f t="shared" si="5"/>
        <v>0</v>
      </c>
    </row>
    <row r="341" spans="1:8"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244658.77</v>
      </c>
      <c r="H341" s="114">
        <f t="shared" si="5"/>
        <v>471781.16000000003</v>
      </c>
    </row>
    <row r="342" spans="1:8"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69405395.769999981</v>
      </c>
      <c r="H342" s="114">
        <f t="shared" si="5"/>
        <v>447119674.3599999</v>
      </c>
    </row>
    <row r="343" spans="1:8"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14">
        <f t="shared" si="5"/>
        <v>3209191.7399999998</v>
      </c>
    </row>
    <row r="344" spans="1:8"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14">
        <f t="shared" si="5"/>
        <v>543029</v>
      </c>
    </row>
    <row r="345" spans="1:8"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25276806.479999997</v>
      </c>
      <c r="H345" s="114">
        <f t="shared" si="5"/>
        <v>206452276.36999997</v>
      </c>
    </row>
    <row r="346" spans="1:8"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14">
        <f t="shared" si="5"/>
        <v>0</v>
      </c>
    </row>
    <row r="347" spans="1:8"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14">
        <f t="shared" si="5"/>
        <v>127044.20999999999</v>
      </c>
    </row>
    <row r="348" spans="1:8"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14">
        <f t="shared" si="5"/>
        <v>57044.08</v>
      </c>
    </row>
    <row r="349" spans="1:8"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14">
        <f t="shared" si="5"/>
        <v>0</v>
      </c>
    </row>
    <row r="350" spans="1:8"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53400939.019999996</v>
      </c>
      <c r="H350" s="114">
        <f t="shared" si="5"/>
        <v>291656271.90000004</v>
      </c>
    </row>
    <row r="351" spans="1:8"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96651.799999999988</v>
      </c>
      <c r="H351" s="211">
        <f t="shared" si="5"/>
        <v>3299898.48</v>
      </c>
    </row>
    <row r="352" spans="1:8"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32625701.940000001</v>
      </c>
      <c r="H352" s="211">
        <f t="shared" si="5"/>
        <v>221590442.69999999</v>
      </c>
    </row>
    <row r="353" spans="1:8"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1">
        <f t="shared" si="5"/>
        <v>6249950.21</v>
      </c>
    </row>
    <row r="354" spans="1:8"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9642319.4299999978</v>
      </c>
      <c r="H354" s="211">
        <f t="shared" si="5"/>
        <v>49055190.159999996</v>
      </c>
    </row>
    <row r="355" spans="1:8"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1">
        <f t="shared" si="5"/>
        <v>20032.990000000002</v>
      </c>
    </row>
    <row r="356" spans="1:8"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5871079.4500000002</v>
      </c>
      <c r="H356" s="211">
        <f t="shared" si="5"/>
        <v>21553773.779999997</v>
      </c>
    </row>
    <row r="357" spans="1:8"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1208744.71</v>
      </c>
      <c r="H357" s="211">
        <f t="shared" si="5"/>
        <v>33353144</v>
      </c>
    </row>
    <row r="358" spans="1:8"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1">
        <f t="shared" si="5"/>
        <v>0</v>
      </c>
    </row>
    <row r="359" spans="1:8"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1">
        <f t="shared" si="5"/>
        <v>4497.3899999999994</v>
      </c>
    </row>
    <row r="360" spans="1:8"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189410806.83000001</v>
      </c>
      <c r="H360" s="211">
        <f t="shared" si="5"/>
        <v>474218482.51999998</v>
      </c>
    </row>
    <row r="361" spans="1:8"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3220666.07</v>
      </c>
      <c r="H361" s="114">
        <f t="shared" si="5"/>
        <v>7345270.3499999996</v>
      </c>
    </row>
    <row r="362" spans="1:8"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983233.61999999988</v>
      </c>
      <c r="H362" s="114">
        <f t="shared" si="5"/>
        <v>75484821.120000005</v>
      </c>
    </row>
    <row r="363" spans="1:8"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6733.5899999999992</v>
      </c>
      <c r="H363" s="114">
        <f t="shared" si="5"/>
        <v>53255.310000000005</v>
      </c>
    </row>
    <row r="364" spans="1:8"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604086.32999999996</v>
      </c>
      <c r="H364" s="114">
        <f t="shared" si="5"/>
        <v>3510143.79</v>
      </c>
    </row>
    <row r="365" spans="1:8"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10642033.18</v>
      </c>
      <c r="H365" s="114">
        <f t="shared" si="5"/>
        <v>117569947.47</v>
      </c>
    </row>
    <row r="366" spans="1:8"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5735299.8499999996</v>
      </c>
      <c r="H366" s="114">
        <f t="shared" si="5"/>
        <v>44454073.030000009</v>
      </c>
    </row>
    <row r="367" spans="1:8"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23968747.900000002</v>
      </c>
      <c r="H367" s="114">
        <f t="shared" si="5"/>
        <v>38678188.25</v>
      </c>
    </row>
    <row r="368" spans="1:8"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229330.21000000002</v>
      </c>
      <c r="H368" s="114">
        <f t="shared" si="5"/>
        <v>4851785.24</v>
      </c>
    </row>
    <row r="369" spans="1:8"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373773.62999999995</v>
      </c>
      <c r="H369" s="114">
        <f t="shared" si="5"/>
        <v>5085359.0100000007</v>
      </c>
    </row>
    <row r="370" spans="1:8"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642808751.13000011</v>
      </c>
      <c r="H370" s="114">
        <f t="shared" si="5"/>
        <v>4977819062.2199993</v>
      </c>
    </row>
    <row r="371" spans="1:8"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1">
        <f t="shared" si="5"/>
        <v>0</v>
      </c>
    </row>
    <row r="372" spans="1:8"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1">
        <f t="shared" si="5"/>
        <v>0</v>
      </c>
    </row>
    <row r="373" spans="1:8"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553023.35</v>
      </c>
      <c r="H373" s="211">
        <f t="shared" si="5"/>
        <v>112612794.66</v>
      </c>
    </row>
    <row r="374" spans="1:8"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1">
        <f t="shared" si="5"/>
        <v>63959359.479999989</v>
      </c>
    </row>
    <row r="375" spans="1:8"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1">
        <f t="shared" si="5"/>
        <v>0</v>
      </c>
    </row>
    <row r="376" spans="1:8"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378688.11</v>
      </c>
      <c r="H376" s="211">
        <f t="shared" si="5"/>
        <v>270963934.18000001</v>
      </c>
    </row>
    <row r="377" spans="1:8"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1">
        <f t="shared" si="5"/>
        <v>0</v>
      </c>
    </row>
    <row r="378" spans="1:8"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201685.68000000002</v>
      </c>
      <c r="H378" s="211">
        <f t="shared" si="5"/>
        <v>437319307.25999999</v>
      </c>
    </row>
    <row r="379" spans="1:8"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1">
        <f t="shared" si="5"/>
        <v>202063</v>
      </c>
    </row>
    <row r="380" spans="1:8"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1">
        <f t="shared" si="5"/>
        <v>312837.57</v>
      </c>
    </row>
    <row r="381" spans="1:8"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149317.16</v>
      </c>
      <c r="H381" s="114">
        <f t="shared" si="5"/>
        <v>6716043.1600000001</v>
      </c>
    </row>
    <row r="382" spans="1:8"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9725750.4199999981</v>
      </c>
      <c r="H382" s="114">
        <f t="shared" si="5"/>
        <v>11196372.549999999</v>
      </c>
    </row>
    <row r="383" spans="1:8"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15633586.699999999</v>
      </c>
      <c r="H383" s="114">
        <f t="shared" si="5"/>
        <v>286298696.18000001</v>
      </c>
    </row>
    <row r="384" spans="1:8"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26265700.709999997</v>
      </c>
      <c r="H384" s="114">
        <f t="shared" si="5"/>
        <v>39443240.589999996</v>
      </c>
    </row>
    <row r="385" spans="1:8"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1983885.02</v>
      </c>
      <c r="H385" s="114">
        <f t="shared" si="5"/>
        <v>230040489.62</v>
      </c>
    </row>
    <row r="386" spans="1:8"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7103614.8199999994</v>
      </c>
      <c r="H386" s="114">
        <f t="shared" si="5"/>
        <v>18108558.829999998</v>
      </c>
    </row>
    <row r="387" spans="1:8"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1712128.6500000001</v>
      </c>
      <c r="H387" s="114">
        <f t="shared" si="5"/>
        <v>7922624.5</v>
      </c>
    </row>
    <row r="388" spans="1:8"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107689.28</v>
      </c>
      <c r="H388" s="114">
        <f t="shared" si="5"/>
        <v>1405405.9099999997</v>
      </c>
    </row>
    <row r="389" spans="1:8"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14">
        <f t="shared" si="5"/>
        <v>0</v>
      </c>
    </row>
    <row r="390" spans="1:8"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14">
        <f t="shared" si="5"/>
        <v>0</v>
      </c>
    </row>
    <row r="391" spans="1:8"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1">
        <f t="shared" si="5"/>
        <v>0</v>
      </c>
    </row>
    <row r="392" spans="1:8"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962786.64</v>
      </c>
      <c r="H392" s="211">
        <f t="shared" si="5"/>
        <v>7731810.3399999989</v>
      </c>
    </row>
    <row r="393" spans="1:8"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38968144.25999999</v>
      </c>
      <c r="H393" s="211">
        <f t="shared" si="5"/>
        <v>51426273.099999994</v>
      </c>
    </row>
    <row r="394" spans="1:8"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1">
        <f t="shared" ref="H394:H457" si="6">SUM(C394:G394)</f>
        <v>11670.720000000001</v>
      </c>
    </row>
    <row r="395" spans="1:8"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1">
        <f t="shared" si="6"/>
        <v>0</v>
      </c>
    </row>
    <row r="396" spans="1:8"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1">
        <f t="shared" si="6"/>
        <v>0</v>
      </c>
    </row>
    <row r="397" spans="1:8"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544333.04</v>
      </c>
      <c r="H397" s="211">
        <f t="shared" si="6"/>
        <v>15677448.890000001</v>
      </c>
    </row>
    <row r="398" spans="1:8"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0</v>
      </c>
      <c r="H398" s="211">
        <f t="shared" si="6"/>
        <v>1356720</v>
      </c>
    </row>
    <row r="399" spans="1:8"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1">
        <f t="shared" si="6"/>
        <v>99515.19</v>
      </c>
    </row>
    <row r="400" spans="1:8"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1">
        <f t="shared" si="6"/>
        <v>2127777.5</v>
      </c>
    </row>
    <row r="401" spans="1:8"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14">
        <f t="shared" si="6"/>
        <v>0</v>
      </c>
    </row>
    <row r="402" spans="1:8"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14">
        <f t="shared" si="6"/>
        <v>0</v>
      </c>
    </row>
    <row r="403" spans="1:8"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3838098.779999997</v>
      </c>
      <c r="H403" s="114">
        <f t="shared" si="6"/>
        <v>23213922.800000001</v>
      </c>
    </row>
    <row r="404" spans="1:8"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14">
        <f t="shared" si="6"/>
        <v>77926.03</v>
      </c>
    </row>
    <row r="405" spans="1:8"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14">
        <f t="shared" si="6"/>
        <v>77056</v>
      </c>
    </row>
    <row r="406" spans="1:8"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14">
        <f t="shared" si="6"/>
        <v>161327.39000000001</v>
      </c>
    </row>
    <row r="407" spans="1:8"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11463.61</v>
      </c>
      <c r="H407" s="114">
        <f t="shared" si="6"/>
        <v>79094832.689999998</v>
      </c>
    </row>
    <row r="408" spans="1:8"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137228983.13999999</v>
      </c>
      <c r="H408" s="114">
        <f t="shared" si="6"/>
        <v>2852670982.3800001</v>
      </c>
    </row>
    <row r="409" spans="1:8"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14">
        <f t="shared" si="6"/>
        <v>3298974.42</v>
      </c>
    </row>
    <row r="410" spans="1:8"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14">
        <f t="shared" si="6"/>
        <v>1544445.4400000002</v>
      </c>
    </row>
    <row r="411" spans="1:8"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3384131.64</v>
      </c>
      <c r="H411" s="211">
        <f t="shared" si="6"/>
        <v>36112323.539999999</v>
      </c>
    </row>
    <row r="412" spans="1:8"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807152.25</v>
      </c>
      <c r="H412" s="211">
        <f t="shared" si="6"/>
        <v>4158738.8800000004</v>
      </c>
    </row>
    <row r="413" spans="1:8"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56122697.160000011</v>
      </c>
      <c r="H413" s="211">
        <f t="shared" si="6"/>
        <v>481765632.41000009</v>
      </c>
    </row>
    <row r="414" spans="1:8"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1">
        <f t="shared" si="6"/>
        <v>0</v>
      </c>
    </row>
    <row r="415" spans="1:8"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5344292.0500000007</v>
      </c>
      <c r="H415" s="211">
        <f t="shared" si="6"/>
        <v>13172727.219999999</v>
      </c>
    </row>
    <row r="416" spans="1:8"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6538338.120000001</v>
      </c>
      <c r="H416" s="211">
        <f t="shared" si="6"/>
        <v>1789708922.3499999</v>
      </c>
    </row>
    <row r="417" spans="1:8"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1">
        <f t="shared" si="6"/>
        <v>376613.43</v>
      </c>
    </row>
    <row r="418" spans="1:8"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1">
        <f t="shared" si="6"/>
        <v>0</v>
      </c>
    </row>
    <row r="419" spans="1:8"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2641727.4700000002</v>
      </c>
      <c r="H419" s="211">
        <f t="shared" si="6"/>
        <v>7424537.290000001</v>
      </c>
    </row>
    <row r="420" spans="1:8"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1">
        <f t="shared" si="6"/>
        <v>15330582.83</v>
      </c>
    </row>
    <row r="421" spans="1:8"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14">
        <f t="shared" si="6"/>
        <v>466294516.37</v>
      </c>
    </row>
    <row r="422" spans="1:8"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14">
        <f t="shared" si="6"/>
        <v>8495711.75</v>
      </c>
    </row>
    <row r="423" spans="1:8"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928961.46999999986</v>
      </c>
      <c r="H423" s="114">
        <f t="shared" si="6"/>
        <v>1559467.0699999998</v>
      </c>
    </row>
    <row r="424" spans="1:8"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503975.67</v>
      </c>
      <c r="H424" s="114">
        <f t="shared" si="6"/>
        <v>1150427.82</v>
      </c>
    </row>
    <row r="425" spans="1:8"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14">
        <f t="shared" si="6"/>
        <v>0</v>
      </c>
    </row>
    <row r="426" spans="1:8"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14">
        <f t="shared" si="6"/>
        <v>872425.96</v>
      </c>
    </row>
    <row r="427" spans="1:8"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7658822.2100000009</v>
      </c>
      <c r="H427" s="114">
        <f t="shared" si="6"/>
        <v>334270839.97999996</v>
      </c>
    </row>
    <row r="428" spans="1:8"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14">
        <f t="shared" si="6"/>
        <v>11614546.16</v>
      </c>
    </row>
    <row r="429" spans="1:8"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14">
        <f t="shared" si="6"/>
        <v>0</v>
      </c>
    </row>
    <row r="430" spans="1:8"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1969683.7799999998</v>
      </c>
      <c r="H430" s="114">
        <f t="shared" si="6"/>
        <v>4530247.84</v>
      </c>
    </row>
    <row r="431" spans="1:8"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1">
        <f t="shared" si="6"/>
        <v>10049333.200000001</v>
      </c>
    </row>
    <row r="432" spans="1:8"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145990.82</v>
      </c>
      <c r="H432" s="211">
        <f t="shared" si="6"/>
        <v>1232268.26</v>
      </c>
    </row>
    <row r="433" spans="1:8"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1">
        <f t="shared" si="6"/>
        <v>0</v>
      </c>
    </row>
    <row r="434" spans="1:8"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2638202.34</v>
      </c>
      <c r="H434" s="211">
        <f t="shared" si="6"/>
        <v>689873562.5</v>
      </c>
    </row>
    <row r="435" spans="1:8"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1">
        <f t="shared" si="6"/>
        <v>11843491.859999999</v>
      </c>
    </row>
    <row r="436" spans="1:8"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1">
        <f t="shared" si="6"/>
        <v>0</v>
      </c>
    </row>
    <row r="437" spans="1:8"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20486.150000000001</v>
      </c>
      <c r="H437" s="211">
        <f t="shared" si="6"/>
        <v>159166.44999999998</v>
      </c>
    </row>
    <row r="438" spans="1:8"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131981466.90000001</v>
      </c>
      <c r="H438" s="211">
        <f t="shared" si="6"/>
        <v>1280189858.4700003</v>
      </c>
    </row>
    <row r="439" spans="1:8"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45704.61</v>
      </c>
      <c r="H439" s="211">
        <f t="shared" si="6"/>
        <v>45704.61</v>
      </c>
    </row>
    <row r="440" spans="1:8"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161857.21</v>
      </c>
      <c r="H440" s="211">
        <f t="shared" si="6"/>
        <v>302972.29000000004</v>
      </c>
    </row>
    <row r="441" spans="1:8"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122672742.63</v>
      </c>
      <c r="H441" s="114">
        <f t="shared" si="6"/>
        <v>4308262332.1899996</v>
      </c>
    </row>
    <row r="442" spans="1:8"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14">
        <f t="shared" si="6"/>
        <v>1787818.54</v>
      </c>
    </row>
    <row r="443" spans="1:8"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349183.1</v>
      </c>
      <c r="H443" s="114">
        <f t="shared" si="6"/>
        <v>1312235.46</v>
      </c>
    </row>
    <row r="444" spans="1:8"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4203410.2500000009</v>
      </c>
      <c r="H444" s="114">
        <f t="shared" si="6"/>
        <v>8738046.4300000016</v>
      </c>
    </row>
    <row r="445" spans="1:8"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5944140.4900000002</v>
      </c>
      <c r="H445" s="114">
        <f t="shared" si="6"/>
        <v>23996138.580000006</v>
      </c>
    </row>
    <row r="446" spans="1:8"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142620.53</v>
      </c>
      <c r="H446" s="114">
        <f t="shared" si="6"/>
        <v>1141017.1800000002</v>
      </c>
    </row>
    <row r="447" spans="1:8"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9846110882.9399986</v>
      </c>
      <c r="H447" s="114">
        <f t="shared" si="6"/>
        <v>51942506489.100006</v>
      </c>
    </row>
    <row r="448" spans="1:8"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14">
        <f t="shared" si="6"/>
        <v>1650684.85</v>
      </c>
    </row>
    <row r="449" spans="1:8"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24960636295.130005</v>
      </c>
      <c r="H449" s="114">
        <f t="shared" si="6"/>
        <v>134005892529.72</v>
      </c>
    </row>
    <row r="450" spans="1:8"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14654693.030000003</v>
      </c>
      <c r="H450" s="114">
        <f t="shared" si="6"/>
        <v>47592864.329999998</v>
      </c>
    </row>
    <row r="451" spans="1:8"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5038.33</v>
      </c>
      <c r="H451" s="211">
        <f t="shared" si="6"/>
        <v>805505.4</v>
      </c>
    </row>
    <row r="452" spans="1:8"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2282845798.6799998</v>
      </c>
      <c r="H452" s="211">
        <f t="shared" si="6"/>
        <v>46773189786.949997</v>
      </c>
    </row>
    <row r="453" spans="1:8"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7464872.7999999998</v>
      </c>
      <c r="H453" s="211">
        <f t="shared" si="6"/>
        <v>16539362.239999998</v>
      </c>
    </row>
    <row r="454" spans="1:8"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572689.04</v>
      </c>
      <c r="H454" s="211">
        <f t="shared" si="6"/>
        <v>9289472.2600000016</v>
      </c>
    </row>
    <row r="455" spans="1:8"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4093088820.4000006</v>
      </c>
      <c r="H455" s="211">
        <f t="shared" si="6"/>
        <v>25838348822.779999</v>
      </c>
    </row>
    <row r="456" spans="1:8"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1097227.79</v>
      </c>
      <c r="H456" s="211">
        <f t="shared" si="6"/>
        <v>4444183.55</v>
      </c>
    </row>
    <row r="457" spans="1:8"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1">
        <f t="shared" si="6"/>
        <v>0</v>
      </c>
    </row>
    <row r="458" spans="1:8"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1">
        <f t="shared" ref="H458:H521" si="7">SUM(C458:G458)</f>
        <v>3464172.0999999996</v>
      </c>
    </row>
    <row r="459" spans="1:8"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26115593956.989994</v>
      </c>
      <c r="H459" s="211">
        <f t="shared" si="7"/>
        <v>194352422798.24002</v>
      </c>
    </row>
    <row r="460" spans="1:8"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2385650.83</v>
      </c>
      <c r="H460" s="211">
        <f t="shared" si="7"/>
        <v>5646285.1699999999</v>
      </c>
    </row>
    <row r="461" spans="1:8"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87939.81</v>
      </c>
      <c r="H461" s="114">
        <f t="shared" si="7"/>
        <v>5507981.96</v>
      </c>
    </row>
    <row r="462" spans="1:8"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14">
        <f t="shared" si="7"/>
        <v>2914736.2700000005</v>
      </c>
    </row>
    <row r="463" spans="1:8"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14">
        <f t="shared" si="7"/>
        <v>0</v>
      </c>
    </row>
    <row r="464" spans="1:8"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14">
        <f t="shared" si="7"/>
        <v>9637165.1199999992</v>
      </c>
    </row>
    <row r="465" spans="1:8"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67918.14</v>
      </c>
      <c r="H465" s="114">
        <f t="shared" si="7"/>
        <v>1268351.9599999997</v>
      </c>
    </row>
    <row r="466" spans="1:8"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561873.39</v>
      </c>
      <c r="H466" s="114">
        <f t="shared" si="7"/>
        <v>3466228.0900000003</v>
      </c>
    </row>
    <row r="467" spans="1:8"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20172.88</v>
      </c>
      <c r="H467" s="114">
        <f t="shared" si="7"/>
        <v>248566.40000000002</v>
      </c>
    </row>
    <row r="468" spans="1:8"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6068738.4400000004</v>
      </c>
      <c r="H468" s="114">
        <f t="shared" si="7"/>
        <v>18884551.330000002</v>
      </c>
    </row>
    <row r="469" spans="1:8"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14">
        <f t="shared" si="7"/>
        <v>1348622.1100000003</v>
      </c>
    </row>
    <row r="470" spans="1:8"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8962949.2899999991</v>
      </c>
      <c r="H470" s="114">
        <f t="shared" si="7"/>
        <v>63650750.399999999</v>
      </c>
    </row>
    <row r="471" spans="1:8"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1815589904.4899998</v>
      </c>
      <c r="H471" s="211">
        <f t="shared" si="7"/>
        <v>7988158706.25</v>
      </c>
    </row>
    <row r="472" spans="1:8"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503394318.42000008</v>
      </c>
      <c r="H472" s="211">
        <f t="shared" si="7"/>
        <v>3292965953.6599998</v>
      </c>
    </row>
    <row r="473" spans="1:8"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1">
        <f t="shared" si="7"/>
        <v>0</v>
      </c>
    </row>
    <row r="474" spans="1:8"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1">
        <f t="shared" si="7"/>
        <v>0</v>
      </c>
    </row>
    <row r="475" spans="1:8"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1">
        <f t="shared" si="7"/>
        <v>0</v>
      </c>
    </row>
    <row r="476" spans="1:8"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1">
        <f t="shared" si="7"/>
        <v>0</v>
      </c>
    </row>
    <row r="477" spans="1:8"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4861665.3800000008</v>
      </c>
      <c r="H477" s="211">
        <f t="shared" si="7"/>
        <v>10813108.960000001</v>
      </c>
    </row>
    <row r="478" spans="1:8"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1">
        <f t="shared" si="7"/>
        <v>0</v>
      </c>
    </row>
    <row r="479" spans="1:8"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503394318.42000008</v>
      </c>
      <c r="H479" s="211">
        <f t="shared" si="7"/>
        <v>3292934524.6599998</v>
      </c>
    </row>
    <row r="480" spans="1:8"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1622355.9499999997</v>
      </c>
      <c r="H480" s="211">
        <f t="shared" si="7"/>
        <v>2579383.29</v>
      </c>
    </row>
    <row r="481" spans="1:8"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325046.13999999996</v>
      </c>
      <c r="H481" s="114">
        <f t="shared" si="7"/>
        <v>495415.95999999996</v>
      </c>
    </row>
    <row r="482" spans="1:8"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14">
        <f t="shared" si="7"/>
        <v>0</v>
      </c>
    </row>
    <row r="483" spans="1:8"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3168657298.7400002</v>
      </c>
      <c r="H483" s="114">
        <f t="shared" si="7"/>
        <v>26789086218.700001</v>
      </c>
    </row>
    <row r="484" spans="1:8"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14">
        <f t="shared" si="7"/>
        <v>0</v>
      </c>
    </row>
    <row r="485" spans="1:8"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808980430.69000006</v>
      </c>
      <c r="H485" s="114">
        <f t="shared" si="7"/>
        <v>5281630040.5699997</v>
      </c>
    </row>
    <row r="486" spans="1:8"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704752045.80999994</v>
      </c>
      <c r="H486" s="114">
        <f t="shared" si="7"/>
        <v>4610108332.6900005</v>
      </c>
    </row>
    <row r="487" spans="1:8"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535.04999999999995</v>
      </c>
      <c r="H487" s="114">
        <f t="shared" si="7"/>
        <v>193428.84999999998</v>
      </c>
    </row>
    <row r="488" spans="1:8"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2184748622.5599999</v>
      </c>
      <c r="H488" s="114">
        <f t="shared" si="7"/>
        <v>9816372115.7600002</v>
      </c>
    </row>
    <row r="489" spans="1:8"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14">
        <f t="shared" si="7"/>
        <v>0</v>
      </c>
    </row>
    <row r="490" spans="1:8"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14">
        <f t="shared" si="7"/>
        <v>0</v>
      </c>
    </row>
    <row r="491" spans="1:8"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1">
        <f t="shared" si="7"/>
        <v>0</v>
      </c>
    </row>
    <row r="492" spans="1:8"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1">
        <f t="shared" si="7"/>
        <v>273750</v>
      </c>
    </row>
    <row r="493" spans="1:8"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1">
        <f t="shared" si="7"/>
        <v>0</v>
      </c>
    </row>
    <row r="494" spans="1:8"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189833.79</v>
      </c>
      <c r="H494" s="211">
        <f t="shared" si="7"/>
        <v>3154800.26</v>
      </c>
    </row>
    <row r="495" spans="1:8"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694193589.11000001</v>
      </c>
      <c r="H495" s="211">
        <f t="shared" si="7"/>
        <v>3918040174.2999997</v>
      </c>
    </row>
    <row r="496" spans="1:8"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1">
        <f t="shared" si="7"/>
        <v>55456.160000000003</v>
      </c>
    </row>
    <row r="497" spans="1:8"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1">
        <f t="shared" si="7"/>
        <v>3894892.8200000003</v>
      </c>
    </row>
    <row r="498" spans="1:8"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1">
        <f t="shared" si="7"/>
        <v>0</v>
      </c>
    </row>
    <row r="499" spans="1:8"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3230327.9</v>
      </c>
      <c r="H499" s="211">
        <f t="shared" si="7"/>
        <v>4680180.2799999993</v>
      </c>
    </row>
    <row r="500" spans="1:8"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2560461.7699999996</v>
      </c>
      <c r="H500" s="211">
        <f t="shared" si="7"/>
        <v>4718641.3</v>
      </c>
    </row>
    <row r="501" spans="1:8"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14">
        <f t="shared" si="7"/>
        <v>32950.11</v>
      </c>
    </row>
    <row r="502" spans="1:8"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509702.80999999994</v>
      </c>
      <c r="H502" s="114">
        <f t="shared" si="7"/>
        <v>22281315.84</v>
      </c>
    </row>
    <row r="503" spans="1:8"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14">
        <f t="shared" si="7"/>
        <v>0</v>
      </c>
    </row>
    <row r="504" spans="1:8"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14">
        <f t="shared" si="7"/>
        <v>1724279.48</v>
      </c>
    </row>
    <row r="505" spans="1:8"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175250.61</v>
      </c>
      <c r="H505" s="114">
        <f t="shared" si="7"/>
        <v>181409.46</v>
      </c>
    </row>
    <row r="506" spans="1:8"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14">
        <f t="shared" si="7"/>
        <v>0</v>
      </c>
    </row>
    <row r="507" spans="1:8"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4991947.46</v>
      </c>
      <c r="H507" s="114">
        <f t="shared" si="7"/>
        <v>9143711.4199999999</v>
      </c>
    </row>
    <row r="508" spans="1:8"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14">
        <f t="shared" si="7"/>
        <v>0</v>
      </c>
    </row>
    <row r="509" spans="1:8"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14">
        <f t="shared" si="7"/>
        <v>0</v>
      </c>
    </row>
    <row r="510" spans="1:8"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1165952.4300000002</v>
      </c>
      <c r="H510" s="114">
        <f t="shared" si="7"/>
        <v>6965961.4199999999</v>
      </c>
    </row>
    <row r="511" spans="1:8"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1">
        <f t="shared" si="7"/>
        <v>65091725.170000002</v>
      </c>
    </row>
    <row r="512" spans="1:8"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5903288.1600000001</v>
      </c>
      <c r="H512" s="211">
        <f t="shared" si="7"/>
        <v>16379001.800000001</v>
      </c>
    </row>
    <row r="513" spans="1:8"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8334420.2799999993</v>
      </c>
      <c r="H513" s="211">
        <f t="shared" si="7"/>
        <v>53956460.010000005</v>
      </c>
    </row>
    <row r="514" spans="1:8"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1">
        <f t="shared" si="7"/>
        <v>180870.25</v>
      </c>
    </row>
    <row r="515" spans="1:8"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9566621.8499999996</v>
      </c>
      <c r="H515" s="211">
        <f t="shared" si="7"/>
        <v>28350966.719999999</v>
      </c>
    </row>
    <row r="516" spans="1:8"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1">
        <f t="shared" si="7"/>
        <v>6340150.6400000006</v>
      </c>
    </row>
    <row r="517" spans="1:8"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1017.58</v>
      </c>
      <c r="H517" s="211">
        <f t="shared" si="7"/>
        <v>52661.990000000005</v>
      </c>
    </row>
    <row r="518" spans="1:8"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4699716.540000001</v>
      </c>
      <c r="H518" s="211">
        <f t="shared" si="7"/>
        <v>5281285.8900000006</v>
      </c>
    </row>
    <row r="519" spans="1:8"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51487944.590000004</v>
      </c>
      <c r="H519" s="211">
        <f t="shared" si="7"/>
        <v>216639570.16</v>
      </c>
    </row>
    <row r="520" spans="1:8"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1">
        <f t="shared" si="7"/>
        <v>540407.07999999996</v>
      </c>
    </row>
    <row r="521" spans="1:8"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675060133.60000026</v>
      </c>
      <c r="H521" s="114">
        <f t="shared" si="7"/>
        <v>2456841910.8700004</v>
      </c>
    </row>
    <row r="522" spans="1:8"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14">
        <f t="shared" ref="H522:H585" si="8">SUM(C522:G522)</f>
        <v>28035.71</v>
      </c>
    </row>
    <row r="523" spans="1:8"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0</v>
      </c>
      <c r="H523" s="114">
        <f t="shared" si="8"/>
        <v>94685.43</v>
      </c>
    </row>
    <row r="524" spans="1:8"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1772114.5500000003</v>
      </c>
      <c r="H524" s="114">
        <f t="shared" si="8"/>
        <v>19984224.580000002</v>
      </c>
    </row>
    <row r="525" spans="1:8"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14">
        <f t="shared" si="8"/>
        <v>0</v>
      </c>
    </row>
    <row r="526" spans="1:8"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14">
        <f t="shared" si="8"/>
        <v>0</v>
      </c>
    </row>
    <row r="527" spans="1:8"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586073.91</v>
      </c>
      <c r="H527" s="114">
        <f t="shared" si="8"/>
        <v>692487.75</v>
      </c>
    </row>
    <row r="528" spans="1:8"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14">
        <f t="shared" si="8"/>
        <v>0</v>
      </c>
    </row>
    <row r="529" spans="1:8"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14">
        <f t="shared" si="8"/>
        <v>0</v>
      </c>
    </row>
    <row r="530" spans="1:8"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159355.83000000002</v>
      </c>
      <c r="H530" s="114">
        <f t="shared" si="8"/>
        <v>1646234.1</v>
      </c>
    </row>
    <row r="531" spans="1:8"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32625701.940000001</v>
      </c>
      <c r="H531" s="211">
        <f t="shared" si="8"/>
        <v>221590442.78999999</v>
      </c>
    </row>
    <row r="532" spans="1:8"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1">
        <f t="shared" si="8"/>
        <v>1915756.05</v>
      </c>
    </row>
    <row r="533" spans="1:8"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1693466.0900000003</v>
      </c>
      <c r="H533" s="211">
        <f t="shared" si="8"/>
        <v>5111114.9599999897</v>
      </c>
    </row>
    <row r="534" spans="1:8"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1">
        <f t="shared" si="8"/>
        <v>0</v>
      </c>
    </row>
    <row r="535" spans="1:8"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1176283.48</v>
      </c>
      <c r="H535" s="211">
        <f t="shared" si="8"/>
        <v>2670564.0499999998</v>
      </c>
    </row>
    <row r="536" spans="1:8"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1">
        <f t="shared" si="8"/>
        <v>725826.03</v>
      </c>
    </row>
    <row r="537" spans="1:8"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551519854.73000002</v>
      </c>
      <c r="H537" s="211">
        <f t="shared" si="8"/>
        <v>2337999762.9699998</v>
      </c>
    </row>
    <row r="538" spans="1:8"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1873024.5699999998</v>
      </c>
      <c r="H538" s="211">
        <f t="shared" si="8"/>
        <v>6856433.1699999999</v>
      </c>
    </row>
    <row r="539" spans="1:8"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469091.64</v>
      </c>
      <c r="H539" s="211">
        <f t="shared" si="8"/>
        <v>23756019.960000001</v>
      </c>
    </row>
    <row r="540" spans="1:8"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1339599.45</v>
      </c>
      <c r="H540" s="211">
        <f t="shared" si="8"/>
        <v>6914776.3600000003</v>
      </c>
    </row>
    <row r="541" spans="1:8"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2850572.38</v>
      </c>
      <c r="H541" s="114">
        <f t="shared" si="8"/>
        <v>16445789.68</v>
      </c>
    </row>
    <row r="542" spans="1:8"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14">
        <f t="shared" si="8"/>
        <v>24681.210000000003</v>
      </c>
    </row>
    <row r="543" spans="1:8"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2243844.2199999997</v>
      </c>
      <c r="H543" s="114">
        <f t="shared" si="8"/>
        <v>12536971.66</v>
      </c>
    </row>
    <row r="544" spans="1:8"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14">
        <f t="shared" si="8"/>
        <v>1012116.5800000001</v>
      </c>
    </row>
    <row r="545" spans="1:8"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852461.87</v>
      </c>
      <c r="H545" s="114">
        <f t="shared" si="8"/>
        <v>8061619.21</v>
      </c>
    </row>
    <row r="546" spans="1:8"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14">
        <f t="shared" si="8"/>
        <v>1309357</v>
      </c>
    </row>
    <row r="547" spans="1:8"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5137048.0999999996</v>
      </c>
      <c r="H547" s="114">
        <f t="shared" si="8"/>
        <v>28194930.880000003</v>
      </c>
    </row>
    <row r="548" spans="1:8"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14">
        <f t="shared" si="8"/>
        <v>0</v>
      </c>
    </row>
    <row r="549" spans="1:8"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14">
        <f t="shared" si="8"/>
        <v>0</v>
      </c>
    </row>
    <row r="550" spans="1:8"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14">
        <f t="shared" si="8"/>
        <v>0</v>
      </c>
    </row>
    <row r="551" spans="1:8"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0</v>
      </c>
      <c r="H551" s="211">
        <f t="shared" si="8"/>
        <v>340041.26</v>
      </c>
    </row>
    <row r="552" spans="1:8"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569144012.21999967</v>
      </c>
      <c r="H552" s="211">
        <f t="shared" si="8"/>
        <v>1844700899.6699996</v>
      </c>
    </row>
    <row r="553" spans="1:8"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1">
        <f t="shared" si="8"/>
        <v>15984058.679999998</v>
      </c>
    </row>
    <row r="554" spans="1:8"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5681047.5700000003</v>
      </c>
      <c r="H554" s="211">
        <f t="shared" si="8"/>
        <v>32219729.030000001</v>
      </c>
    </row>
    <row r="555" spans="1:8"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25797.78</v>
      </c>
      <c r="H555" s="211">
        <f t="shared" si="8"/>
        <v>814595.02</v>
      </c>
    </row>
    <row r="556" spans="1:8"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30115.579999999998</v>
      </c>
      <c r="H556" s="211">
        <f t="shared" si="8"/>
        <v>571545.02999999991</v>
      </c>
    </row>
    <row r="557" spans="1:8"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38408735.210000001</v>
      </c>
      <c r="H557" s="211">
        <f t="shared" si="8"/>
        <v>205587724.15000001</v>
      </c>
    </row>
    <row r="558" spans="1:8"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1501416.6699999997</v>
      </c>
      <c r="H558" s="211">
        <f t="shared" si="8"/>
        <v>4523634.76</v>
      </c>
    </row>
    <row r="559" spans="1:8"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14338636.699999996</v>
      </c>
      <c r="H559" s="211">
        <f t="shared" si="8"/>
        <v>659446534.63999999</v>
      </c>
    </row>
    <row r="560" spans="1:8"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2965195.7800000007</v>
      </c>
      <c r="H560" s="211">
        <f t="shared" si="8"/>
        <v>17071569.329999998</v>
      </c>
    </row>
    <row r="561" spans="1:8"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14">
        <f t="shared" si="8"/>
        <v>0</v>
      </c>
    </row>
    <row r="562" spans="1:8"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14">
        <f t="shared" si="8"/>
        <v>0</v>
      </c>
    </row>
    <row r="563" spans="1:8"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14">
        <f t="shared" si="8"/>
        <v>0</v>
      </c>
    </row>
    <row r="564" spans="1:8"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24569607.949999999</v>
      </c>
      <c r="H564" s="114">
        <f t="shared" si="8"/>
        <v>105311481.69000001</v>
      </c>
    </row>
    <row r="565" spans="1:8"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14">
        <f t="shared" si="8"/>
        <v>7150.03</v>
      </c>
    </row>
    <row r="566" spans="1:8"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14">
        <f t="shared" si="8"/>
        <v>124335.05000000002</v>
      </c>
    </row>
    <row r="567" spans="1:8"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3762335.3099999996</v>
      </c>
      <c r="H567" s="114">
        <f t="shared" si="8"/>
        <v>14709627.48</v>
      </c>
    </row>
    <row r="568" spans="1:8"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14">
        <f t="shared" si="8"/>
        <v>4210.1899999999996</v>
      </c>
    </row>
    <row r="569" spans="1:8"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348801.86</v>
      </c>
      <c r="H569" s="114">
        <f t="shared" si="8"/>
        <v>348801.86</v>
      </c>
    </row>
    <row r="570" spans="1:8"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14">
        <f t="shared" si="8"/>
        <v>28304.48</v>
      </c>
    </row>
    <row r="571" spans="1:8"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1">
        <f t="shared" si="8"/>
        <v>657633.65</v>
      </c>
    </row>
    <row r="572" spans="1:8"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293978.46999999997</v>
      </c>
      <c r="H572" s="211">
        <f t="shared" si="8"/>
        <v>2390647.4000000004</v>
      </c>
    </row>
    <row r="573" spans="1:8"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1">
        <f t="shared" si="8"/>
        <v>0</v>
      </c>
    </row>
    <row r="574" spans="1:8"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1">
        <f t="shared" si="8"/>
        <v>10201084.48</v>
      </c>
    </row>
    <row r="575" spans="1:8"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3004955.4099999997</v>
      </c>
      <c r="H575" s="211">
        <f t="shared" si="8"/>
        <v>6786564.9000000004</v>
      </c>
    </row>
    <row r="576" spans="1:8"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1">
        <f t="shared" si="8"/>
        <v>28789.53</v>
      </c>
    </row>
    <row r="577" spans="1:8"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1">
        <f t="shared" si="8"/>
        <v>0</v>
      </c>
    </row>
    <row r="578" spans="1:8"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1">
        <f t="shared" si="8"/>
        <v>697375.73</v>
      </c>
    </row>
    <row r="579" spans="1:8"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186973.72</v>
      </c>
      <c r="H579" s="211">
        <f t="shared" si="8"/>
        <v>3696349.83</v>
      </c>
    </row>
    <row r="580" spans="1:8"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712204.67999999993</v>
      </c>
      <c r="H580" s="211">
        <f t="shared" si="8"/>
        <v>2790307.5999999996</v>
      </c>
    </row>
    <row r="581" spans="1:8"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14">
        <f t="shared" si="8"/>
        <v>43746.12</v>
      </c>
    </row>
    <row r="582" spans="1:8"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200024989.88999999</v>
      </c>
      <c r="H582" s="114">
        <f t="shared" si="8"/>
        <v>1503834481.0299997</v>
      </c>
    </row>
    <row r="583" spans="1:8"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4333916.9700000007</v>
      </c>
      <c r="H583" s="114">
        <f t="shared" si="8"/>
        <v>35191802.560000002</v>
      </c>
    </row>
    <row r="584" spans="1:8"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14">
        <f t="shared" si="8"/>
        <v>3576396.3</v>
      </c>
    </row>
    <row r="585" spans="1:8"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30519.510000000002</v>
      </c>
      <c r="H585" s="114">
        <f t="shared" si="8"/>
        <v>734379.53999999992</v>
      </c>
    </row>
    <row r="586" spans="1:8"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48171764.209999986</v>
      </c>
      <c r="H586" s="114">
        <f t="shared" ref="H586:H649" si="9">SUM(C586:G586)</f>
        <v>162258590.41</v>
      </c>
    </row>
    <row r="587" spans="1:8"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14">
        <f t="shared" si="9"/>
        <v>2400920.52</v>
      </c>
    </row>
    <row r="588" spans="1:8"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14">
        <f t="shared" si="9"/>
        <v>42393523.880000003</v>
      </c>
    </row>
    <row r="589" spans="1:8"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430201.55000000005</v>
      </c>
      <c r="H589" s="114">
        <f t="shared" si="9"/>
        <v>56323667.649999999</v>
      </c>
    </row>
    <row r="590" spans="1:8"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14">
        <f t="shared" si="9"/>
        <v>0</v>
      </c>
    </row>
    <row r="591" spans="1:8"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1">
        <f t="shared" si="9"/>
        <v>454618.79</v>
      </c>
    </row>
    <row r="592" spans="1:8"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549706050.67000031</v>
      </c>
      <c r="H592" s="211">
        <f t="shared" si="9"/>
        <v>1899448799.28</v>
      </c>
    </row>
    <row r="593" spans="1:8"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1364199.23</v>
      </c>
      <c r="H593" s="211">
        <f t="shared" si="9"/>
        <v>52108372.679999992</v>
      </c>
    </row>
    <row r="594" spans="1:8"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129431518.67</v>
      </c>
      <c r="H594" s="211">
        <f t="shared" si="9"/>
        <v>665697665.61999989</v>
      </c>
    </row>
    <row r="595" spans="1:8"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1">
        <f t="shared" si="9"/>
        <v>0</v>
      </c>
    </row>
    <row r="596" spans="1:8"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1">
        <f t="shared" si="9"/>
        <v>0</v>
      </c>
    </row>
    <row r="597" spans="1:8"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49977.84</v>
      </c>
      <c r="H597" s="211">
        <f t="shared" si="9"/>
        <v>344287.25</v>
      </c>
    </row>
    <row r="598" spans="1:8"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785191.42999999993</v>
      </c>
      <c r="H598" s="211">
        <f t="shared" si="9"/>
        <v>2686445.95</v>
      </c>
    </row>
    <row r="599" spans="1:8"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501569.69999999995</v>
      </c>
      <c r="H599" s="211">
        <f t="shared" si="9"/>
        <v>2088835.2000000002</v>
      </c>
    </row>
    <row r="600" spans="1:8"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8713095.5800000001</v>
      </c>
      <c r="H600" s="211">
        <f t="shared" si="9"/>
        <v>51396582.059999995</v>
      </c>
    </row>
    <row r="601" spans="1:8"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14">
        <f t="shared" si="9"/>
        <v>1079</v>
      </c>
    </row>
    <row r="602" spans="1:8"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78991027.629999995</v>
      </c>
      <c r="H602" s="114">
        <f t="shared" si="9"/>
        <v>589454875.54999995</v>
      </c>
    </row>
    <row r="603" spans="1:8"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14">
        <f t="shared" si="9"/>
        <v>26422.400000000001</v>
      </c>
    </row>
    <row r="604" spans="1:8"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55077.37</v>
      </c>
      <c r="H604" s="114">
        <f t="shared" si="9"/>
        <v>5930305.0600000005</v>
      </c>
    </row>
    <row r="605" spans="1:8"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8994495.2100000009</v>
      </c>
      <c r="H605" s="114">
        <f t="shared" si="9"/>
        <v>28353313.949999999</v>
      </c>
    </row>
    <row r="606" spans="1:8"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14">
        <f t="shared" si="9"/>
        <v>229262.47</v>
      </c>
    </row>
    <row r="607" spans="1:8"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14">
        <f t="shared" si="9"/>
        <v>0</v>
      </c>
    </row>
    <row r="608" spans="1:8"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14">
        <f t="shared" si="9"/>
        <v>403154.4</v>
      </c>
    </row>
    <row r="609" spans="1:8"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14">
        <f t="shared" si="9"/>
        <v>0</v>
      </c>
    </row>
    <row r="610" spans="1:8"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5206409.68</v>
      </c>
      <c r="H610" s="114">
        <f t="shared" si="9"/>
        <v>12227923.449999999</v>
      </c>
    </row>
    <row r="611" spans="1:8"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185915.65000000002</v>
      </c>
      <c r="H611" s="211">
        <f t="shared" si="9"/>
        <v>7458621.7200000007</v>
      </c>
    </row>
    <row r="612" spans="1:8"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1">
        <f t="shared" si="9"/>
        <v>0</v>
      </c>
    </row>
    <row r="613" spans="1:8"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1">
        <f t="shared" si="9"/>
        <v>14637</v>
      </c>
    </row>
    <row r="614" spans="1:8"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1">
        <f t="shared" si="9"/>
        <v>0</v>
      </c>
    </row>
    <row r="615" spans="1:8"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16472017.24</v>
      </c>
      <c r="H615" s="211">
        <f t="shared" si="9"/>
        <v>1199934466.6500001</v>
      </c>
    </row>
    <row r="616" spans="1:8"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376754608.00999999</v>
      </c>
      <c r="H616" s="211">
        <f t="shared" si="9"/>
        <v>6653948526.1499996</v>
      </c>
    </row>
    <row r="617" spans="1:8"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1">
        <f t="shared" si="9"/>
        <v>1180252250.47</v>
      </c>
    </row>
    <row r="618" spans="1:8"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1">
        <f t="shared" si="9"/>
        <v>4580060</v>
      </c>
    </row>
    <row r="619" spans="1:8"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104851683.94000001</v>
      </c>
      <c r="H619" s="211">
        <f t="shared" si="9"/>
        <v>1517513880.1900001</v>
      </c>
    </row>
    <row r="620" spans="1:8"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267733436.90000004</v>
      </c>
      <c r="H620" s="211">
        <f t="shared" si="9"/>
        <v>1733930714.3600001</v>
      </c>
    </row>
    <row r="621" spans="1:8"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14">
        <f t="shared" si="9"/>
        <v>0</v>
      </c>
    </row>
    <row r="622" spans="1:8"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14">
        <f t="shared" si="9"/>
        <v>5291975</v>
      </c>
    </row>
    <row r="623" spans="1:8"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14">
        <f t="shared" si="9"/>
        <v>132465</v>
      </c>
    </row>
    <row r="624" spans="1:8"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340044030.23000002</v>
      </c>
      <c r="H624" s="114">
        <f t="shared" si="9"/>
        <v>3188687383.8500004</v>
      </c>
    </row>
    <row r="625" spans="1:8"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14">
        <f t="shared" si="9"/>
        <v>0</v>
      </c>
    </row>
    <row r="626" spans="1:8"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24341958.390000001</v>
      </c>
      <c r="H626" s="114">
        <f t="shared" si="9"/>
        <v>849645935.18999994</v>
      </c>
    </row>
    <row r="627" spans="1:8"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458183528.12000006</v>
      </c>
      <c r="H627" s="114">
        <f t="shared" si="9"/>
        <v>5107173742.5299997</v>
      </c>
    </row>
    <row r="628" spans="1:8"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0</v>
      </c>
      <c r="H628" s="114">
        <f t="shared" si="9"/>
        <v>589598813.74000001</v>
      </c>
    </row>
    <row r="629" spans="1:8"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14">
        <f t="shared" si="9"/>
        <v>0</v>
      </c>
    </row>
    <row r="630" spans="1:8"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326382570.45999998</v>
      </c>
      <c r="H630" s="114">
        <f t="shared" si="9"/>
        <v>9762290057.6399994</v>
      </c>
    </row>
    <row r="631" spans="1:8"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1">
        <f t="shared" si="9"/>
        <v>0</v>
      </c>
    </row>
    <row r="632" spans="1:8"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116393460.09</v>
      </c>
      <c r="H632" s="211">
        <f t="shared" si="9"/>
        <v>1747285106.25</v>
      </c>
    </row>
    <row r="633" spans="1:8"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62104271.329999998</v>
      </c>
      <c r="H633" s="211">
        <f t="shared" si="9"/>
        <v>1646711730.96</v>
      </c>
    </row>
    <row r="634" spans="1:8"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1">
        <f t="shared" si="9"/>
        <v>1152327740.1600001</v>
      </c>
    </row>
    <row r="635" spans="1:8"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24819073.43</v>
      </c>
      <c r="H635" s="211">
        <f t="shared" si="9"/>
        <v>426155387.75999999</v>
      </c>
    </row>
    <row r="636" spans="1:8"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68177562.090000018</v>
      </c>
      <c r="H636" s="211">
        <f t="shared" si="9"/>
        <v>9241006470.4300003</v>
      </c>
    </row>
    <row r="637" spans="1:8"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1">
        <f t="shared" si="9"/>
        <v>0</v>
      </c>
    </row>
    <row r="638" spans="1:8"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8713159.3500000015</v>
      </c>
      <c r="H638" s="211">
        <f t="shared" si="9"/>
        <v>314622935.14999998</v>
      </c>
    </row>
    <row r="639" spans="1:8"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56759948.609999999</v>
      </c>
      <c r="H639" s="211">
        <f t="shared" si="9"/>
        <v>1655213538.97</v>
      </c>
    </row>
    <row r="640" spans="1:8"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1">
        <f t="shared" si="9"/>
        <v>19106008.18</v>
      </c>
    </row>
    <row r="641" spans="1:8"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14">
        <f t="shared" si="9"/>
        <v>54754926.140000001</v>
      </c>
    </row>
    <row r="642" spans="1:8"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4089616.61</v>
      </c>
      <c r="H642" s="114">
        <f t="shared" si="9"/>
        <v>2202257730.46</v>
      </c>
    </row>
    <row r="643" spans="1:8"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39045357.340000011</v>
      </c>
      <c r="H643" s="114">
        <f t="shared" si="9"/>
        <v>3798937825.3900003</v>
      </c>
    </row>
    <row r="644" spans="1:8"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14">
        <f t="shared" si="9"/>
        <v>358383063.74000001</v>
      </c>
    </row>
    <row r="645" spans="1:8"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451002945.96000004</v>
      </c>
      <c r="H645" s="114">
        <f t="shared" si="9"/>
        <v>4961305524.8900003</v>
      </c>
    </row>
    <row r="646" spans="1:8"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4726398.75</v>
      </c>
      <c r="H646" s="114">
        <f t="shared" si="9"/>
        <v>372570029.76999998</v>
      </c>
    </row>
    <row r="647" spans="1:8"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14">
        <f t="shared" si="9"/>
        <v>0</v>
      </c>
    </row>
    <row r="648" spans="1:8"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14">
        <f t="shared" si="9"/>
        <v>10090603.959999999</v>
      </c>
    </row>
    <row r="649" spans="1:8"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6163579.8199999994</v>
      </c>
      <c r="H649" s="114">
        <f t="shared" si="9"/>
        <v>63058029.910000004</v>
      </c>
    </row>
    <row r="650" spans="1:8"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14">
        <f t="shared" ref="H650:H713" si="10">SUM(C650:G650)</f>
        <v>0</v>
      </c>
    </row>
    <row r="651" spans="1:8"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1">
        <f t="shared" si="10"/>
        <v>6124.9699999999993</v>
      </c>
    </row>
    <row r="652" spans="1:8"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1">
        <f t="shared" si="10"/>
        <v>211066</v>
      </c>
    </row>
    <row r="653" spans="1:8"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26191405.970000003</v>
      </c>
      <c r="H653" s="211">
        <f t="shared" si="10"/>
        <v>60236217.540000007</v>
      </c>
    </row>
    <row r="654" spans="1:8"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1">
        <f t="shared" si="10"/>
        <v>0</v>
      </c>
    </row>
    <row r="655" spans="1:8"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1">
        <f t="shared" si="10"/>
        <v>0</v>
      </c>
    </row>
    <row r="656" spans="1:8"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1">
        <f t="shared" si="10"/>
        <v>2984672.86</v>
      </c>
    </row>
    <row r="657" spans="1:8"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0</v>
      </c>
      <c r="H657" s="211">
        <f t="shared" si="10"/>
        <v>144384964.02000004</v>
      </c>
    </row>
    <row r="658" spans="1:8"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1">
        <f t="shared" si="10"/>
        <v>0</v>
      </c>
    </row>
    <row r="659" spans="1:8"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1832573.1800000002</v>
      </c>
      <c r="H659" s="211">
        <f t="shared" si="10"/>
        <v>1832573.1800000002</v>
      </c>
    </row>
    <row r="660" spans="1:8"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11344268.130000001</v>
      </c>
      <c r="H660" s="211">
        <f t="shared" si="10"/>
        <v>76930692.370000005</v>
      </c>
    </row>
    <row r="661" spans="1:8"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14">
        <f t="shared" si="10"/>
        <v>2203.63</v>
      </c>
    </row>
    <row r="662" spans="1:8"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14">
        <f t="shared" si="10"/>
        <v>0</v>
      </c>
    </row>
    <row r="663" spans="1:8"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136761.59</v>
      </c>
      <c r="H663" s="114">
        <f t="shared" si="10"/>
        <v>237965.59</v>
      </c>
    </row>
    <row r="664" spans="1:8"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7871.84</v>
      </c>
      <c r="H664" s="114">
        <f t="shared" si="10"/>
        <v>148332.34</v>
      </c>
    </row>
    <row r="665" spans="1:8"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0</v>
      </c>
      <c r="H665" s="114">
        <f t="shared" si="10"/>
        <v>0</v>
      </c>
    </row>
    <row r="666" spans="1:8"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165160.21999999997</v>
      </c>
      <c r="H666" s="114">
        <f t="shared" si="10"/>
        <v>8832194.5</v>
      </c>
    </row>
    <row r="667" spans="1:8"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46009961.929999992</v>
      </c>
      <c r="H667" s="114">
        <f t="shared" si="10"/>
        <v>150044630.15999997</v>
      </c>
    </row>
    <row r="668" spans="1:8"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14">
        <f t="shared" si="10"/>
        <v>0</v>
      </c>
    </row>
    <row r="669" spans="1:8"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14">
        <f t="shared" si="10"/>
        <v>0</v>
      </c>
    </row>
    <row r="670" spans="1:8"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2731713.93</v>
      </c>
      <c r="H670" s="114">
        <f t="shared" si="10"/>
        <v>7512973.5100000016</v>
      </c>
    </row>
    <row r="671" spans="1:8"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72857365.060000002</v>
      </c>
      <c r="H671" s="211">
        <f t="shared" si="10"/>
        <v>186890579.83000001</v>
      </c>
    </row>
    <row r="672" spans="1:8"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1">
        <f t="shared" si="10"/>
        <v>0</v>
      </c>
    </row>
    <row r="673" spans="1:8"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1119976.45</v>
      </c>
      <c r="H673" s="211">
        <f t="shared" si="10"/>
        <v>1531005.8399999999</v>
      </c>
    </row>
    <row r="674" spans="1:8"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5832602.4899999984</v>
      </c>
      <c r="H674" s="211">
        <f t="shared" si="10"/>
        <v>32807841.329999998</v>
      </c>
    </row>
    <row r="675" spans="1:8"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42044.89</v>
      </c>
      <c r="H675" s="211">
        <f t="shared" si="10"/>
        <v>42044.89</v>
      </c>
    </row>
    <row r="676" spans="1:8"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1">
        <f t="shared" si="10"/>
        <v>6248438.5499999998</v>
      </c>
    </row>
    <row r="677" spans="1:8"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68030133.810000002</v>
      </c>
      <c r="H677" s="211">
        <f t="shared" si="10"/>
        <v>299636564.54000002</v>
      </c>
    </row>
    <row r="678" spans="1:8"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392185.58</v>
      </c>
      <c r="H678" s="211">
        <f t="shared" si="10"/>
        <v>1741166.79</v>
      </c>
    </row>
    <row r="679" spans="1:8"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2216387.4900000002</v>
      </c>
      <c r="H679" s="211">
        <f t="shared" si="10"/>
        <v>5366265.040000001</v>
      </c>
    </row>
    <row r="680" spans="1:8"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1">
        <f t="shared" si="10"/>
        <v>335569.36</v>
      </c>
    </row>
    <row r="681" spans="1:8"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14">
        <f t="shared" si="10"/>
        <v>0</v>
      </c>
    </row>
    <row r="682" spans="1:8"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6861863.0499999998</v>
      </c>
      <c r="H682" s="114">
        <f t="shared" si="10"/>
        <v>7526714.5700000003</v>
      </c>
    </row>
    <row r="683" spans="1:8"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76486087.359999985</v>
      </c>
      <c r="H683" s="114">
        <f t="shared" si="10"/>
        <v>285836240.99999994</v>
      </c>
    </row>
    <row r="684" spans="1:8"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9145114590.4400005</v>
      </c>
      <c r="H684" s="114">
        <f t="shared" si="10"/>
        <v>106098631817.06001</v>
      </c>
    </row>
    <row r="685" spans="1:8"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15748707466.059996</v>
      </c>
      <c r="H685" s="114">
        <f t="shared" si="10"/>
        <v>85165367522.299973</v>
      </c>
    </row>
    <row r="686" spans="1:8"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2120170.52</v>
      </c>
      <c r="H686" s="114">
        <f t="shared" si="10"/>
        <v>6301856.0099999998</v>
      </c>
    </row>
    <row r="687" spans="1:8"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14">
        <f t="shared" si="10"/>
        <v>40195.549999999996</v>
      </c>
    </row>
    <row r="688" spans="1:8"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142580216</v>
      </c>
      <c r="H688" s="114">
        <f t="shared" si="10"/>
        <v>142580216</v>
      </c>
    </row>
    <row r="689" spans="1:8"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14">
        <f t="shared" si="10"/>
        <v>1444124.84</v>
      </c>
    </row>
    <row r="690" spans="1:8"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2042509642.5800002</v>
      </c>
      <c r="H690" s="114">
        <f t="shared" si="10"/>
        <v>35431435706.170006</v>
      </c>
    </row>
    <row r="691" spans="1:8"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1">
        <f t="shared" si="10"/>
        <v>0</v>
      </c>
    </row>
    <row r="692" spans="1:8"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440579141.75</v>
      </c>
      <c r="H692" s="211">
        <f t="shared" si="10"/>
        <v>8856365760.0400009</v>
      </c>
    </row>
    <row r="693" spans="1:8"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1">
        <f t="shared" si="10"/>
        <v>165926141.64000002</v>
      </c>
    </row>
    <row r="694" spans="1:8"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61105806.849999994</v>
      </c>
      <c r="H694" s="211">
        <f t="shared" si="10"/>
        <v>69294201.709999993</v>
      </c>
    </row>
    <row r="695" spans="1:8"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6412174670.9499998</v>
      </c>
      <c r="H695" s="211">
        <f t="shared" si="10"/>
        <v>54578001149.960007</v>
      </c>
    </row>
    <row r="696" spans="1:8"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1">
        <f t="shared" si="10"/>
        <v>0</v>
      </c>
    </row>
    <row r="697" spans="1:8"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1">
        <f t="shared" si="10"/>
        <v>737596.51</v>
      </c>
    </row>
    <row r="698" spans="1:8"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404341643.44999993</v>
      </c>
      <c r="H698" s="211">
        <f t="shared" si="10"/>
        <v>13399324140.680002</v>
      </c>
    </row>
    <row r="699" spans="1:8"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730834.85</v>
      </c>
      <c r="H699" s="211">
        <f t="shared" si="10"/>
        <v>4038225.4200000004</v>
      </c>
    </row>
    <row r="700" spans="1:8"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1858678.93</v>
      </c>
      <c r="H700" s="211">
        <f t="shared" si="10"/>
        <v>4116291.84</v>
      </c>
    </row>
    <row r="701" spans="1:8"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0</v>
      </c>
      <c r="H701" s="114">
        <f t="shared" si="10"/>
        <v>802716.4</v>
      </c>
    </row>
    <row r="702" spans="1:8"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14">
        <f t="shared" si="10"/>
        <v>0</v>
      </c>
    </row>
    <row r="703" spans="1:8"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14">
        <f t="shared" si="10"/>
        <v>0</v>
      </c>
    </row>
    <row r="704" spans="1:8"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21896762026.029995</v>
      </c>
      <c r="H704" s="114">
        <f t="shared" si="10"/>
        <v>124566494941.37001</v>
      </c>
    </row>
    <row r="705" spans="1:8"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14">
        <f t="shared" si="10"/>
        <v>0</v>
      </c>
    </row>
    <row r="706" spans="1:8"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2043878.1600000001</v>
      </c>
      <c r="H706" s="114">
        <f t="shared" si="10"/>
        <v>13132685.43</v>
      </c>
    </row>
    <row r="707" spans="1:8"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14">
        <f t="shared" si="10"/>
        <v>0</v>
      </c>
    </row>
    <row r="708" spans="1:8"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14">
        <f t="shared" si="10"/>
        <v>0</v>
      </c>
    </row>
    <row r="709" spans="1:8"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14">
        <f t="shared" si="10"/>
        <v>0</v>
      </c>
    </row>
    <row r="710" spans="1:8"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14">
        <f t="shared" si="10"/>
        <v>304852.88999999996</v>
      </c>
    </row>
    <row r="711" spans="1:8"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1">
        <f t="shared" si="10"/>
        <v>0</v>
      </c>
    </row>
    <row r="712" spans="1:8"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1">
        <f t="shared" si="10"/>
        <v>0</v>
      </c>
    </row>
    <row r="713" spans="1:8"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1">
        <f t="shared" si="10"/>
        <v>0</v>
      </c>
    </row>
    <row r="714" spans="1:8"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1">
        <f t="shared" ref="H714:H777" si="11">SUM(C714:G714)</f>
        <v>0</v>
      </c>
    </row>
    <row r="715" spans="1:8"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1">
        <f t="shared" si="11"/>
        <v>4887070.26</v>
      </c>
    </row>
    <row r="716" spans="1:8"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1">
        <f t="shared" si="11"/>
        <v>0</v>
      </c>
    </row>
    <row r="717" spans="1:8"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1">
        <f t="shared" si="11"/>
        <v>0</v>
      </c>
    </row>
    <row r="718" spans="1:8"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1">
        <f t="shared" si="11"/>
        <v>0</v>
      </c>
    </row>
    <row r="719" spans="1:8"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1">
        <f t="shared" si="11"/>
        <v>0</v>
      </c>
    </row>
    <row r="720" spans="1:8"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1">
        <f t="shared" si="11"/>
        <v>0</v>
      </c>
    </row>
    <row r="721" spans="1:8"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14">
        <f t="shared" si="11"/>
        <v>0</v>
      </c>
    </row>
    <row r="722" spans="1:8"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8415345.9299999997</v>
      </c>
      <c r="H722" s="114">
        <f t="shared" si="11"/>
        <v>12625906.149999999</v>
      </c>
    </row>
    <row r="723" spans="1:8"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14">
        <f t="shared" si="11"/>
        <v>0</v>
      </c>
    </row>
    <row r="724" spans="1:8"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14">
        <f t="shared" si="11"/>
        <v>0</v>
      </c>
    </row>
    <row r="725" spans="1:8"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14">
        <f t="shared" si="11"/>
        <v>153490.36000000002</v>
      </c>
    </row>
    <row r="726" spans="1:8"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14">
        <f t="shared" si="11"/>
        <v>0</v>
      </c>
    </row>
    <row r="727" spans="1:8"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14">
        <f t="shared" si="11"/>
        <v>550133.82999999996</v>
      </c>
    </row>
    <row r="728" spans="1:8"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37080435.950000003</v>
      </c>
      <c r="H728" s="114">
        <f t="shared" si="11"/>
        <v>135218444.52000004</v>
      </c>
    </row>
    <row r="729" spans="1:8"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20261536.219999995</v>
      </c>
      <c r="H729" s="114">
        <f t="shared" si="11"/>
        <v>75878772.570000008</v>
      </c>
    </row>
    <row r="730" spans="1:8"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0</v>
      </c>
      <c r="H730" s="114">
        <f t="shared" si="11"/>
        <v>1164671.76</v>
      </c>
    </row>
    <row r="731" spans="1:8"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1018428.4499999998</v>
      </c>
      <c r="H731" s="211">
        <f t="shared" si="11"/>
        <v>5130117.7700000005</v>
      </c>
    </row>
    <row r="732" spans="1:8"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5813891.3700000001</v>
      </c>
      <c r="H732" s="211">
        <f t="shared" si="11"/>
        <v>42323428.269999996</v>
      </c>
    </row>
    <row r="733" spans="1:8"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1">
        <f t="shared" si="11"/>
        <v>25043.25</v>
      </c>
    </row>
    <row r="734" spans="1:8"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4756313.25</v>
      </c>
      <c r="H734" s="211">
        <f t="shared" si="11"/>
        <v>25067660.32</v>
      </c>
    </row>
    <row r="735" spans="1:8"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1">
        <f t="shared" si="11"/>
        <v>818134.6</v>
      </c>
    </row>
    <row r="736" spans="1:8"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324793.19</v>
      </c>
      <c r="H736" s="211">
        <f t="shared" si="11"/>
        <v>12683948.539999999</v>
      </c>
    </row>
    <row r="737" spans="1:8"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2300512.39</v>
      </c>
      <c r="H737" s="211">
        <f t="shared" si="11"/>
        <v>15990396.469999999</v>
      </c>
    </row>
    <row r="738" spans="1:8"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889644.23</v>
      </c>
      <c r="H738" s="211">
        <f t="shared" si="11"/>
        <v>1900417.79</v>
      </c>
    </row>
    <row r="739" spans="1:8"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1790425.7800000003</v>
      </c>
      <c r="H739" s="211">
        <f t="shared" si="11"/>
        <v>19974978.120000001</v>
      </c>
    </row>
    <row r="740" spans="1:8"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9217599.070000004</v>
      </c>
      <c r="H740" s="211">
        <f t="shared" si="11"/>
        <v>26157699.460000005</v>
      </c>
    </row>
    <row r="741" spans="1:8"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14">
        <f t="shared" si="11"/>
        <v>2185799.2400000002</v>
      </c>
    </row>
    <row r="742" spans="1:8"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14">
        <f t="shared" si="11"/>
        <v>1574527.4</v>
      </c>
    </row>
    <row r="743" spans="1:8"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14">
        <f t="shared" si="11"/>
        <v>69504.37000000001</v>
      </c>
    </row>
    <row r="744" spans="1:8"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14">
        <f t="shared" si="11"/>
        <v>5788.74</v>
      </c>
    </row>
    <row r="745" spans="1:8"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14">
        <f t="shared" si="11"/>
        <v>0</v>
      </c>
    </row>
    <row r="746" spans="1:8"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14">
        <f t="shared" si="11"/>
        <v>0</v>
      </c>
    </row>
    <row r="747" spans="1:8"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2406014.46</v>
      </c>
      <c r="H747" s="114">
        <f t="shared" si="11"/>
        <v>11262762</v>
      </c>
    </row>
    <row r="748" spans="1:8"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5513097.71</v>
      </c>
      <c r="H748" s="114">
        <f t="shared" si="11"/>
        <v>20904788.149999999</v>
      </c>
    </row>
    <row r="749" spans="1:8"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14">
        <f t="shared" si="11"/>
        <v>103050.38</v>
      </c>
    </row>
    <row r="750" spans="1:8"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14">
        <f t="shared" si="11"/>
        <v>178516.17</v>
      </c>
    </row>
    <row r="751" spans="1:8"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527575.24</v>
      </c>
      <c r="H751" s="211">
        <f t="shared" si="11"/>
        <v>60338596.299999997</v>
      </c>
    </row>
    <row r="752" spans="1:8"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5897828.3999999994</v>
      </c>
      <c r="H752" s="211">
        <f t="shared" si="11"/>
        <v>28650661.66</v>
      </c>
    </row>
    <row r="753" spans="1:8"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1">
        <f t="shared" si="11"/>
        <v>27518.61</v>
      </c>
    </row>
    <row r="754" spans="1:8"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1">
        <f t="shared" si="11"/>
        <v>0</v>
      </c>
    </row>
    <row r="755" spans="1:8"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312340.23000000004</v>
      </c>
      <c r="H755" s="211">
        <f t="shared" si="11"/>
        <v>1638958.23</v>
      </c>
    </row>
    <row r="756" spans="1:8"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0</v>
      </c>
      <c r="H756" s="211">
        <f t="shared" si="11"/>
        <v>35111</v>
      </c>
    </row>
    <row r="757" spans="1:8"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6773196.8300000001</v>
      </c>
      <c r="H757" s="211">
        <f t="shared" si="11"/>
        <v>16645173.949999997</v>
      </c>
    </row>
    <row r="758" spans="1:8"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1">
        <f t="shared" si="11"/>
        <v>0</v>
      </c>
    </row>
    <row r="759" spans="1:8"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1">
        <f t="shared" si="11"/>
        <v>0</v>
      </c>
    </row>
    <row r="760" spans="1:8"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1">
        <f t="shared" si="11"/>
        <v>0</v>
      </c>
    </row>
    <row r="761" spans="1:8"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0</v>
      </c>
      <c r="H761" s="114">
        <f t="shared" si="11"/>
        <v>0</v>
      </c>
    </row>
    <row r="762" spans="1:8"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148743158.20999998</v>
      </c>
      <c r="H762" s="114">
        <f t="shared" si="11"/>
        <v>3093013328.1300001</v>
      </c>
    </row>
    <row r="763" spans="1:8"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14">
        <f t="shared" si="11"/>
        <v>0</v>
      </c>
    </row>
    <row r="764" spans="1:8"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14">
        <f t="shared" si="11"/>
        <v>1303722.29</v>
      </c>
    </row>
    <row r="765" spans="1:8"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14">
        <f t="shared" si="11"/>
        <v>144305.72</v>
      </c>
    </row>
    <row r="766" spans="1:8"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34358.54</v>
      </c>
      <c r="H766" s="114">
        <f t="shared" si="11"/>
        <v>58297.96</v>
      </c>
    </row>
    <row r="767" spans="1:8"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339407.64999999997</v>
      </c>
      <c r="H767" s="114">
        <f t="shared" si="11"/>
        <v>376746.07999999996</v>
      </c>
    </row>
    <row r="768" spans="1:8"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14">
        <f t="shared" si="11"/>
        <v>0</v>
      </c>
    </row>
    <row r="769" spans="1:8"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14">
        <f t="shared" si="11"/>
        <v>79430.55</v>
      </c>
    </row>
    <row r="770" spans="1:8"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14">
        <f t="shared" si="11"/>
        <v>0</v>
      </c>
    </row>
    <row r="771" spans="1:8"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1">
        <f t="shared" si="11"/>
        <v>234220058.28999999</v>
      </c>
    </row>
    <row r="772" spans="1:8"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1">
        <f t="shared" si="11"/>
        <v>0</v>
      </c>
    </row>
    <row r="773" spans="1:8"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50046742.450000003</v>
      </c>
      <c r="H773" s="211">
        <f t="shared" si="11"/>
        <v>1038713820.37</v>
      </c>
    </row>
    <row r="774" spans="1:8"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1">
        <f t="shared" si="11"/>
        <v>0</v>
      </c>
    </row>
    <row r="775" spans="1:8"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1">
        <f t="shared" si="11"/>
        <v>0</v>
      </c>
    </row>
    <row r="776" spans="1:8"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1">
        <f t="shared" si="11"/>
        <v>0</v>
      </c>
    </row>
    <row r="777" spans="1:8"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1">
        <f t="shared" si="11"/>
        <v>420174.81999999995</v>
      </c>
    </row>
    <row r="778" spans="1:8"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1434087.9700000002</v>
      </c>
      <c r="H778" s="211">
        <f t="shared" ref="H778:H841" si="12">SUM(C778:G778)</f>
        <v>13165277.41</v>
      </c>
    </row>
    <row r="779" spans="1:8"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1">
        <f t="shared" si="12"/>
        <v>0</v>
      </c>
    </row>
    <row r="780" spans="1:8"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1">
        <f t="shared" si="12"/>
        <v>0</v>
      </c>
    </row>
    <row r="781" spans="1:8"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14">
        <f t="shared" si="12"/>
        <v>0</v>
      </c>
    </row>
    <row r="782" spans="1:8"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2786238.1399999992</v>
      </c>
      <c r="H782" s="114">
        <f t="shared" si="12"/>
        <v>6960518.1099999994</v>
      </c>
    </row>
    <row r="783" spans="1:8"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14">
        <f t="shared" si="12"/>
        <v>176536.51</v>
      </c>
    </row>
    <row r="784" spans="1:8"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882294.62</v>
      </c>
      <c r="H784" s="114">
        <f t="shared" si="12"/>
        <v>4036039.2800000003</v>
      </c>
    </row>
    <row r="785" spans="1:8"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14">
        <f t="shared" si="12"/>
        <v>0</v>
      </c>
    </row>
    <row r="786" spans="1:8"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14">
        <f t="shared" si="12"/>
        <v>0</v>
      </c>
    </row>
    <row r="787" spans="1:8"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0</v>
      </c>
      <c r="H787" s="114">
        <f t="shared" si="12"/>
        <v>287586254.33999997</v>
      </c>
    </row>
    <row r="788" spans="1:8"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14">
        <f t="shared" si="12"/>
        <v>0</v>
      </c>
    </row>
    <row r="789" spans="1:8"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14">
        <f t="shared" si="12"/>
        <v>1233548.6599999999</v>
      </c>
    </row>
    <row r="790" spans="1:8"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14">
        <f t="shared" si="12"/>
        <v>0</v>
      </c>
    </row>
    <row r="791" spans="1:8"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1">
        <f t="shared" si="12"/>
        <v>0</v>
      </c>
    </row>
    <row r="792" spans="1:8"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0</v>
      </c>
      <c r="H792" s="211">
        <f t="shared" si="12"/>
        <v>161148999.12</v>
      </c>
    </row>
    <row r="793" spans="1:8"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41449268.830000006</v>
      </c>
      <c r="H793" s="211">
        <f t="shared" si="12"/>
        <v>2670375778.48</v>
      </c>
    </row>
    <row r="794" spans="1:8"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1">
        <f t="shared" si="12"/>
        <v>9070333.7100000009</v>
      </c>
    </row>
    <row r="795" spans="1:8"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1">
        <f t="shared" si="12"/>
        <v>0</v>
      </c>
    </row>
    <row r="796" spans="1:8"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243502.05000000002</v>
      </c>
      <c r="H796" s="211">
        <f t="shared" si="12"/>
        <v>243502.05000000002</v>
      </c>
    </row>
    <row r="797" spans="1:8"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1">
        <f t="shared" si="12"/>
        <v>0</v>
      </c>
    </row>
    <row r="798" spans="1:8"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1">
        <f t="shared" si="12"/>
        <v>0</v>
      </c>
    </row>
    <row r="799" spans="1:8"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1">
        <f t="shared" si="12"/>
        <v>0</v>
      </c>
    </row>
    <row r="800" spans="1:8"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1">
        <f t="shared" si="12"/>
        <v>2289693</v>
      </c>
    </row>
    <row r="801" spans="1:8"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14">
        <f t="shared" si="12"/>
        <v>185384.47</v>
      </c>
    </row>
    <row r="802" spans="1:8"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14">
        <f t="shared" si="12"/>
        <v>0</v>
      </c>
    </row>
    <row r="803" spans="1:8"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14">
        <f t="shared" si="12"/>
        <v>65258.3</v>
      </c>
    </row>
    <row r="804" spans="1:8"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339633.51999999996</v>
      </c>
      <c r="H804" s="114">
        <f t="shared" si="12"/>
        <v>403936.86999999994</v>
      </c>
    </row>
    <row r="805" spans="1:8"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14">
        <f t="shared" si="12"/>
        <v>0</v>
      </c>
    </row>
    <row r="806" spans="1:8"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14">
        <f t="shared" si="12"/>
        <v>2111442165.6199999</v>
      </c>
    </row>
    <row r="807" spans="1:8"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167127.13</v>
      </c>
      <c r="H807" s="114">
        <f t="shared" si="12"/>
        <v>8164681.4400000004</v>
      </c>
    </row>
    <row r="808" spans="1:8"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14">
        <f t="shared" si="12"/>
        <v>654036.90000000014</v>
      </c>
    </row>
    <row r="809" spans="1:8"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14">
        <f t="shared" si="12"/>
        <v>0</v>
      </c>
    </row>
    <row r="810" spans="1:8"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14">
        <f t="shared" si="12"/>
        <v>0</v>
      </c>
    </row>
    <row r="811" spans="1:8"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365748.76999999996</v>
      </c>
      <c r="H811" s="211">
        <f t="shared" si="12"/>
        <v>1698713.53</v>
      </c>
    </row>
    <row r="812" spans="1:8"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1">
        <f t="shared" si="12"/>
        <v>0</v>
      </c>
    </row>
    <row r="813" spans="1:8"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57546459.119999997</v>
      </c>
      <c r="H813" s="211">
        <f t="shared" si="12"/>
        <v>2818017054.6999998</v>
      </c>
    </row>
    <row r="814" spans="1:8"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1">
        <f t="shared" si="12"/>
        <v>30024181.02</v>
      </c>
    </row>
    <row r="815" spans="1:8"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3918739.3399999994</v>
      </c>
      <c r="H815" s="211">
        <f t="shared" si="12"/>
        <v>9611696.5199999977</v>
      </c>
    </row>
    <row r="816" spans="1:8"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1">
        <f t="shared" si="12"/>
        <v>0</v>
      </c>
    </row>
    <row r="817" spans="1:8"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1">
        <f t="shared" si="12"/>
        <v>0</v>
      </c>
    </row>
    <row r="818" spans="1:8"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261682299.23999998</v>
      </c>
      <c r="H818" s="211">
        <f t="shared" si="12"/>
        <v>2196261098.3999996</v>
      </c>
    </row>
    <row r="819" spans="1:8"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1">
        <f t="shared" si="12"/>
        <v>121677.29000000001</v>
      </c>
    </row>
    <row r="820" spans="1:8"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1">
        <f t="shared" si="12"/>
        <v>200391.15</v>
      </c>
    </row>
    <row r="821" spans="1:8"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473187500.91999972</v>
      </c>
      <c r="H821" s="114">
        <f t="shared" si="12"/>
        <v>1735680740.9899993</v>
      </c>
    </row>
    <row r="822" spans="1:8"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757210.31999999983</v>
      </c>
      <c r="H822" s="114">
        <f t="shared" si="12"/>
        <v>3593494.9</v>
      </c>
    </row>
    <row r="823" spans="1:8"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15844216.219999997</v>
      </c>
      <c r="H823" s="114">
        <f t="shared" si="12"/>
        <v>75517586.579999983</v>
      </c>
    </row>
    <row r="824" spans="1:8"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318129931.74999994</v>
      </c>
      <c r="H824" s="114">
        <f t="shared" si="12"/>
        <v>774088824.45000005</v>
      </c>
    </row>
    <row r="825" spans="1:8"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14496298.66</v>
      </c>
      <c r="H825" s="114">
        <f t="shared" si="12"/>
        <v>20873839.109999999</v>
      </c>
    </row>
    <row r="826" spans="1:8"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14">
        <f t="shared" si="12"/>
        <v>35106550.18</v>
      </c>
    </row>
    <row r="827" spans="1:8"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14">
        <f t="shared" si="12"/>
        <v>0</v>
      </c>
    </row>
    <row r="828" spans="1:8"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31671405.620000001</v>
      </c>
      <c r="H828" s="114">
        <f t="shared" si="12"/>
        <v>87287283.319999993</v>
      </c>
    </row>
    <row r="829" spans="1:8"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14">
        <f t="shared" si="12"/>
        <v>13941843.41</v>
      </c>
    </row>
    <row r="830" spans="1:8"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14">
        <f t="shared" si="12"/>
        <v>0</v>
      </c>
    </row>
    <row r="831" spans="1:8"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1">
        <f t="shared" si="12"/>
        <v>0</v>
      </c>
    </row>
    <row r="832" spans="1:8"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86467559.160000011</v>
      </c>
      <c r="H832" s="211">
        <f t="shared" si="12"/>
        <v>226748520.55000001</v>
      </c>
    </row>
    <row r="833" spans="1:8"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1">
        <f t="shared" si="12"/>
        <v>0</v>
      </c>
    </row>
    <row r="834" spans="1:8"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1">
        <f t="shared" si="12"/>
        <v>0</v>
      </c>
    </row>
    <row r="835" spans="1:8"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168963310.38000003</v>
      </c>
      <c r="H835" s="211">
        <f t="shared" si="12"/>
        <v>1039143716.2099999</v>
      </c>
    </row>
    <row r="836" spans="1:8"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1">
        <f t="shared" si="12"/>
        <v>0</v>
      </c>
    </row>
    <row r="837" spans="1:8"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1">
        <f t="shared" si="12"/>
        <v>0</v>
      </c>
    </row>
    <row r="838" spans="1:8"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26910246.910000004</v>
      </c>
      <c r="H838" s="211">
        <f t="shared" si="12"/>
        <v>32908894.050000004</v>
      </c>
    </row>
    <row r="839" spans="1:8"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6860473.6000000015</v>
      </c>
      <c r="H839" s="211">
        <f t="shared" si="12"/>
        <v>10952222.23</v>
      </c>
    </row>
    <row r="840" spans="1:8"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4244540.1099999994</v>
      </c>
      <c r="H840" s="211">
        <f t="shared" si="12"/>
        <v>18229751.969999999</v>
      </c>
    </row>
    <row r="841" spans="1:8"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14">
        <f t="shared" si="12"/>
        <v>0</v>
      </c>
    </row>
    <row r="842" spans="1:8"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19954274.989999995</v>
      </c>
      <c r="H842" s="114">
        <f t="shared" ref="H842:H905" si="13">SUM(C842:G842)</f>
        <v>85517835.180000007</v>
      </c>
    </row>
    <row r="843" spans="1:8"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14">
        <f t="shared" si="13"/>
        <v>0</v>
      </c>
    </row>
    <row r="844" spans="1:8"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14">
        <f t="shared" si="13"/>
        <v>8854957.5199999996</v>
      </c>
    </row>
    <row r="845" spans="1:8"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1186489.52</v>
      </c>
      <c r="H845" s="114">
        <f t="shared" si="13"/>
        <v>7911135.6699999999</v>
      </c>
    </row>
    <row r="846" spans="1:8"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0</v>
      </c>
      <c r="H846" s="114">
        <f t="shared" si="13"/>
        <v>1022795.1300000001</v>
      </c>
    </row>
    <row r="847" spans="1:8"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37195717.189999998</v>
      </c>
      <c r="H847" s="114">
        <f t="shared" si="13"/>
        <v>81111756.75</v>
      </c>
    </row>
    <row r="848" spans="1:8"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14">
        <f t="shared" si="13"/>
        <v>0</v>
      </c>
    </row>
    <row r="849" spans="1:8"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14">
        <f t="shared" si="13"/>
        <v>0</v>
      </c>
    </row>
    <row r="850" spans="1:8"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86561012.110000014</v>
      </c>
      <c r="H850" s="114">
        <f t="shared" si="13"/>
        <v>379947935.05000001</v>
      </c>
    </row>
    <row r="851" spans="1:8"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1">
        <f t="shared" si="13"/>
        <v>0</v>
      </c>
    </row>
    <row r="852" spans="1:8"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256584598.38000008</v>
      </c>
      <c r="H852" s="211">
        <f t="shared" si="13"/>
        <v>593253037.03000009</v>
      </c>
    </row>
    <row r="853" spans="1:8"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30600164.329999994</v>
      </c>
      <c r="H853" s="211">
        <f t="shared" si="13"/>
        <v>68550855.370000005</v>
      </c>
    </row>
    <row r="854" spans="1:8"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461811415.16000015</v>
      </c>
      <c r="H854" s="211">
        <f t="shared" si="13"/>
        <v>1973812866.1100001</v>
      </c>
    </row>
    <row r="855" spans="1:8"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1">
        <f t="shared" si="13"/>
        <v>0</v>
      </c>
    </row>
    <row r="856" spans="1:8"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1">
        <f t="shared" si="13"/>
        <v>0</v>
      </c>
    </row>
    <row r="857" spans="1:8"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4632290.42</v>
      </c>
      <c r="H857" s="211">
        <f t="shared" si="13"/>
        <v>52186849.110000007</v>
      </c>
    </row>
    <row r="858" spans="1:8"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46242193.579999991</v>
      </c>
      <c r="H858" s="211">
        <f t="shared" si="13"/>
        <v>172418372.13</v>
      </c>
    </row>
    <row r="859" spans="1:8"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1">
        <f t="shared" si="13"/>
        <v>0</v>
      </c>
    </row>
    <row r="860" spans="1:8"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3235601.26</v>
      </c>
      <c r="H860" s="211">
        <f t="shared" si="13"/>
        <v>14725576.290000001</v>
      </c>
    </row>
    <row r="861" spans="1:8"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14">
        <f t="shared" si="13"/>
        <v>84526297</v>
      </c>
    </row>
    <row r="862" spans="1:8"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14">
        <f t="shared" si="13"/>
        <v>75830</v>
      </c>
    </row>
    <row r="863" spans="1:8"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749979.9</v>
      </c>
      <c r="H863" s="114">
        <f t="shared" si="13"/>
        <v>9885536.3899999987</v>
      </c>
    </row>
    <row r="864" spans="1:8"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14">
        <f t="shared" si="13"/>
        <v>0</v>
      </c>
    </row>
    <row r="865" spans="1:8"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0</v>
      </c>
      <c r="H865" s="114">
        <f t="shared" si="13"/>
        <v>263167.34999999998</v>
      </c>
    </row>
    <row r="866" spans="1:8"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87937.48000000001</v>
      </c>
      <c r="H866" s="114">
        <f t="shared" si="13"/>
        <v>715599.51</v>
      </c>
    </row>
    <row r="867" spans="1:8"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3301577.77</v>
      </c>
      <c r="H867" s="114">
        <f t="shared" si="13"/>
        <v>22279705.629999999</v>
      </c>
    </row>
    <row r="868" spans="1:8"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640205.27</v>
      </c>
      <c r="H868" s="114">
        <f t="shared" si="13"/>
        <v>13063405.43</v>
      </c>
    </row>
    <row r="869" spans="1:8"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14">
        <f t="shared" si="13"/>
        <v>54090.91</v>
      </c>
    </row>
    <row r="870" spans="1:8"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1397147.9300000002</v>
      </c>
      <c r="H870" s="114">
        <f t="shared" si="13"/>
        <v>10612508.490000002</v>
      </c>
    </row>
    <row r="871" spans="1:8"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1">
        <f t="shared" si="13"/>
        <v>35819</v>
      </c>
    </row>
    <row r="872" spans="1:8"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1">
        <f t="shared" si="13"/>
        <v>952373.2</v>
      </c>
    </row>
    <row r="873" spans="1:8"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16761683.030000001</v>
      </c>
      <c r="H873" s="211">
        <f t="shared" si="13"/>
        <v>84607418.560000002</v>
      </c>
    </row>
    <row r="874" spans="1:8"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67079.409999999989</v>
      </c>
      <c r="H874" s="211">
        <f t="shared" si="13"/>
        <v>673446.75000000012</v>
      </c>
    </row>
    <row r="875" spans="1:8"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211708.5</v>
      </c>
      <c r="H875" s="211">
        <f t="shared" si="13"/>
        <v>1061610.3600000001</v>
      </c>
    </row>
    <row r="876" spans="1:8"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138752.88</v>
      </c>
      <c r="H876" s="211">
        <f t="shared" si="13"/>
        <v>10876694.890000001</v>
      </c>
    </row>
    <row r="877" spans="1:8"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1">
        <f t="shared" si="13"/>
        <v>0</v>
      </c>
    </row>
    <row r="878" spans="1:8"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1">
        <f t="shared" si="13"/>
        <v>43114514.329999998</v>
      </c>
    </row>
    <row r="879" spans="1:8"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1">
        <f t="shared" si="13"/>
        <v>0</v>
      </c>
    </row>
    <row r="880" spans="1:8"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0</v>
      </c>
      <c r="H880" s="211">
        <f t="shared" si="13"/>
        <v>2110485.2999999998</v>
      </c>
    </row>
    <row r="881" spans="1:8"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14">
        <f t="shared" si="13"/>
        <v>7478669.9000000004</v>
      </c>
    </row>
    <row r="882" spans="1:8"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14">
        <f t="shared" si="13"/>
        <v>104490239.66999999</v>
      </c>
    </row>
    <row r="883" spans="1:8"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14">
        <f t="shared" si="13"/>
        <v>3970095.21</v>
      </c>
    </row>
    <row r="884" spans="1:8"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60021842.830000006</v>
      </c>
      <c r="H884" s="114">
        <f t="shared" si="13"/>
        <v>520537222.84999996</v>
      </c>
    </row>
    <row r="885" spans="1:8"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16859432.75</v>
      </c>
      <c r="H885" s="114">
        <f t="shared" si="13"/>
        <v>89270475.25</v>
      </c>
    </row>
    <row r="886" spans="1:8"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6788877.4799999986</v>
      </c>
      <c r="H886" s="114">
        <f t="shared" si="13"/>
        <v>20634304.039999999</v>
      </c>
    </row>
    <row r="887" spans="1:8"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5547923.2699999996</v>
      </c>
      <c r="H887" s="114">
        <f t="shared" si="13"/>
        <v>29202294.23</v>
      </c>
    </row>
    <row r="888" spans="1:8"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0</v>
      </c>
      <c r="H888" s="114">
        <f t="shared" si="13"/>
        <v>2777.04</v>
      </c>
    </row>
    <row r="889" spans="1:8"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14">
        <f t="shared" si="13"/>
        <v>19087893.25</v>
      </c>
    </row>
    <row r="890" spans="1:8"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8405814.9000000004</v>
      </c>
      <c r="H890" s="114">
        <f t="shared" si="13"/>
        <v>22577078.579999998</v>
      </c>
    </row>
    <row r="891" spans="1:8"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1">
        <f t="shared" si="13"/>
        <v>4814381</v>
      </c>
    </row>
    <row r="892" spans="1:8"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182013.27000000002</v>
      </c>
      <c r="H892" s="211">
        <f t="shared" si="13"/>
        <v>702075.21000000008</v>
      </c>
    </row>
    <row r="893" spans="1:8"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21334261.719999999</v>
      </c>
      <c r="H893" s="211">
        <f t="shared" si="13"/>
        <v>62329190.439999998</v>
      </c>
    </row>
    <row r="894" spans="1:8"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6409354.1099999985</v>
      </c>
      <c r="H894" s="211">
        <f t="shared" si="13"/>
        <v>119383716.84999999</v>
      </c>
    </row>
    <row r="895" spans="1:8"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1">
        <f t="shared" si="13"/>
        <v>3994097.6599999992</v>
      </c>
    </row>
    <row r="896" spans="1:8"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1">
        <f t="shared" si="13"/>
        <v>1139408.1200000001</v>
      </c>
    </row>
    <row r="897" spans="1:8"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762830.9</v>
      </c>
      <c r="H897" s="211">
        <f t="shared" si="13"/>
        <v>74946152.030000001</v>
      </c>
    </row>
    <row r="898" spans="1:8"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4891360.870000001</v>
      </c>
      <c r="H898" s="211">
        <f t="shared" si="13"/>
        <v>9680174.5300000012</v>
      </c>
    </row>
    <row r="899" spans="1:8"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1">
        <f t="shared" si="13"/>
        <v>0</v>
      </c>
    </row>
    <row r="900" spans="1:8"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258392.33000000002</v>
      </c>
      <c r="H900" s="211">
        <f t="shared" si="13"/>
        <v>911122.60000000009</v>
      </c>
    </row>
    <row r="901" spans="1:8"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14">
        <f t="shared" si="13"/>
        <v>0</v>
      </c>
    </row>
    <row r="902" spans="1:8"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811352.07000000007</v>
      </c>
      <c r="H902" s="114">
        <f t="shared" si="13"/>
        <v>10751136.93</v>
      </c>
    </row>
    <row r="903" spans="1:8"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96475.01999999999</v>
      </c>
      <c r="H903" s="114">
        <f t="shared" si="13"/>
        <v>827479.66</v>
      </c>
    </row>
    <row r="904" spans="1:8"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14">
        <f t="shared" si="13"/>
        <v>0</v>
      </c>
    </row>
    <row r="905" spans="1:8"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14">
        <f t="shared" si="13"/>
        <v>237549.86</v>
      </c>
    </row>
    <row r="906" spans="1:8"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27201308.149999999</v>
      </c>
      <c r="H906" s="114">
        <f t="shared" ref="H906:H969" si="14">SUM(C906:G906)</f>
        <v>41706321.429999992</v>
      </c>
    </row>
    <row r="907" spans="1:8"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14">
        <f t="shared" si="14"/>
        <v>518229.05000000005</v>
      </c>
    </row>
    <row r="908" spans="1:8"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14">
        <f t="shared" si="14"/>
        <v>0</v>
      </c>
    </row>
    <row r="909" spans="1:8"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494153.51</v>
      </c>
      <c r="H909" s="114">
        <f t="shared" si="14"/>
        <v>540335.98</v>
      </c>
    </row>
    <row r="910" spans="1:8"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14">
        <f t="shared" si="14"/>
        <v>109107.95</v>
      </c>
    </row>
    <row r="911" spans="1:8"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9574937.2300000004</v>
      </c>
      <c r="H911" s="211">
        <f t="shared" si="14"/>
        <v>33717260.130000003</v>
      </c>
    </row>
    <row r="912" spans="1:8"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29945573.010000005</v>
      </c>
      <c r="H912" s="211">
        <f t="shared" si="14"/>
        <v>298293621.38999999</v>
      </c>
    </row>
    <row r="913" spans="1:8"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1">
        <f t="shared" si="14"/>
        <v>0</v>
      </c>
    </row>
    <row r="914" spans="1:8"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1">
        <f t="shared" si="14"/>
        <v>0</v>
      </c>
    </row>
    <row r="915" spans="1:8"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1">
        <f t="shared" si="14"/>
        <v>303672.32000000001</v>
      </c>
    </row>
    <row r="916" spans="1:8"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1">
        <f t="shared" si="14"/>
        <v>0</v>
      </c>
    </row>
    <row r="917" spans="1:8"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33886400.520000003</v>
      </c>
      <c r="H917" s="211">
        <f t="shared" si="14"/>
        <v>48729495.170000002</v>
      </c>
    </row>
    <row r="918" spans="1:8"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1">
        <f t="shared" si="14"/>
        <v>0</v>
      </c>
    </row>
    <row r="919" spans="1:8"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1">
        <f t="shared" si="14"/>
        <v>374769.92000000004</v>
      </c>
    </row>
    <row r="920" spans="1:8"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1">
        <f t="shared" si="14"/>
        <v>0</v>
      </c>
    </row>
    <row r="921" spans="1:8"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438686.83</v>
      </c>
      <c r="H921" s="114">
        <f t="shared" si="14"/>
        <v>483586.01</v>
      </c>
    </row>
    <row r="922" spans="1:8"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3872513.6099999994</v>
      </c>
      <c r="H922" s="114">
        <f t="shared" si="14"/>
        <v>27932799.200000003</v>
      </c>
    </row>
    <row r="923" spans="1:8"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14">
        <f t="shared" si="14"/>
        <v>1355631.6600000001</v>
      </c>
    </row>
    <row r="924" spans="1:8"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14">
        <f t="shared" si="14"/>
        <v>0</v>
      </c>
    </row>
    <row r="925" spans="1:8"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14">
        <f t="shared" si="14"/>
        <v>0</v>
      </c>
    </row>
    <row r="926" spans="1:8"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14">
        <f t="shared" si="14"/>
        <v>37590</v>
      </c>
    </row>
    <row r="927" spans="1:8"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14">
        <f t="shared" si="14"/>
        <v>0</v>
      </c>
    </row>
    <row r="928" spans="1:8"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14">
        <f t="shared" si="14"/>
        <v>0</v>
      </c>
    </row>
    <row r="929" spans="1:8"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14">
        <f t="shared" si="14"/>
        <v>0</v>
      </c>
    </row>
    <row r="930" spans="1:8"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14">
        <f t="shared" si="14"/>
        <v>0</v>
      </c>
    </row>
    <row r="931" spans="1:8"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1">
        <f t="shared" si="14"/>
        <v>48232.4</v>
      </c>
    </row>
    <row r="932" spans="1:8"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170619819.26999998</v>
      </c>
      <c r="H932" s="211">
        <f t="shared" si="14"/>
        <v>329591526.09999996</v>
      </c>
    </row>
    <row r="933" spans="1:8"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2296202.31</v>
      </c>
      <c r="H933" s="211">
        <f t="shared" si="14"/>
        <v>18073949.940000001</v>
      </c>
    </row>
    <row r="934" spans="1:8"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1">
        <f t="shared" si="14"/>
        <v>1406097.49</v>
      </c>
    </row>
    <row r="935" spans="1:8"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113852500.70999999</v>
      </c>
      <c r="H935" s="211">
        <f t="shared" si="14"/>
        <v>854612854</v>
      </c>
    </row>
    <row r="936" spans="1:8"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1">
        <f t="shared" si="14"/>
        <v>970089.93</v>
      </c>
    </row>
    <row r="937" spans="1:8"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556391.26</v>
      </c>
      <c r="H937" s="211">
        <f t="shared" si="14"/>
        <v>3084595.5599999996</v>
      </c>
    </row>
    <row r="938" spans="1:8"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424833.74</v>
      </c>
      <c r="H938" s="211">
        <f t="shared" si="14"/>
        <v>2678382.7199999997</v>
      </c>
    </row>
    <row r="939" spans="1:8"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112546.37</v>
      </c>
      <c r="H939" s="211">
        <f t="shared" si="14"/>
        <v>611827.97000000009</v>
      </c>
    </row>
    <row r="940" spans="1:8"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0</v>
      </c>
      <c r="H940" s="211">
        <f t="shared" si="14"/>
        <v>383156.19</v>
      </c>
    </row>
    <row r="941" spans="1:8"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14">
        <f t="shared" si="14"/>
        <v>149210.26999999999</v>
      </c>
    </row>
    <row r="942" spans="1:8"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1033199.84</v>
      </c>
      <c r="H942" s="114">
        <f t="shared" si="14"/>
        <v>2005509.9099999997</v>
      </c>
    </row>
    <row r="943" spans="1:8"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14">
        <f t="shared" si="14"/>
        <v>0</v>
      </c>
    </row>
    <row r="944" spans="1:8"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14">
        <f t="shared" si="14"/>
        <v>0</v>
      </c>
    </row>
    <row r="945" spans="1:8"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14">
        <f t="shared" si="14"/>
        <v>0</v>
      </c>
    </row>
    <row r="946" spans="1:8"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0</v>
      </c>
      <c r="H946" s="114">
        <f t="shared" si="14"/>
        <v>185299.16999999998</v>
      </c>
    </row>
    <row r="947" spans="1:8"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2552207.3800000004</v>
      </c>
      <c r="H947" s="114">
        <f t="shared" si="14"/>
        <v>15356094.230000002</v>
      </c>
    </row>
    <row r="948" spans="1:8"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1562774.76</v>
      </c>
      <c r="H948" s="114">
        <f t="shared" si="14"/>
        <v>9504893.6099999994</v>
      </c>
    </row>
    <row r="949" spans="1:8"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14">
        <f t="shared" si="14"/>
        <v>0</v>
      </c>
    </row>
    <row r="950" spans="1:8"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14">
        <f t="shared" si="14"/>
        <v>0</v>
      </c>
    </row>
    <row r="951" spans="1:8"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1">
        <f t="shared" si="14"/>
        <v>3914380.08</v>
      </c>
    </row>
    <row r="952" spans="1:8"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2771836.9000000004</v>
      </c>
      <c r="H952" s="211">
        <f t="shared" si="14"/>
        <v>36895989.119999997</v>
      </c>
    </row>
    <row r="953" spans="1:8"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633405.34000000008</v>
      </c>
      <c r="H953" s="211">
        <f t="shared" si="14"/>
        <v>8194997.0899999999</v>
      </c>
    </row>
    <row r="954" spans="1:8"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1">
        <f t="shared" si="14"/>
        <v>1368154.02</v>
      </c>
    </row>
    <row r="955" spans="1:8"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1">
        <f t="shared" si="14"/>
        <v>0</v>
      </c>
    </row>
    <row r="956" spans="1:8"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1127462.01</v>
      </c>
      <c r="H956" s="211">
        <f t="shared" si="14"/>
        <v>5649514.9199999999</v>
      </c>
    </row>
    <row r="957" spans="1:8"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1">
        <f t="shared" si="14"/>
        <v>0</v>
      </c>
    </row>
    <row r="958" spans="1:8"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1">
        <f t="shared" si="14"/>
        <v>2650717.4499999997</v>
      </c>
    </row>
    <row r="959" spans="1:8"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2075753.44</v>
      </c>
      <c r="H959" s="211">
        <f t="shared" si="14"/>
        <v>11969845.979999999</v>
      </c>
    </row>
    <row r="960" spans="1:8"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298646.51</v>
      </c>
      <c r="H960" s="211">
        <f t="shared" si="14"/>
        <v>1560064.09</v>
      </c>
    </row>
    <row r="961" spans="1:8"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14">
        <f t="shared" si="14"/>
        <v>267284.22000000003</v>
      </c>
    </row>
    <row r="962" spans="1:8"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14">
        <f t="shared" si="14"/>
        <v>0</v>
      </c>
    </row>
    <row r="963" spans="1:8"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14">
        <f t="shared" si="14"/>
        <v>0</v>
      </c>
    </row>
    <row r="964" spans="1:8"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0</v>
      </c>
      <c r="H964" s="114">
        <f t="shared" si="14"/>
        <v>0</v>
      </c>
    </row>
    <row r="965" spans="1:8"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14">
        <f t="shared" si="14"/>
        <v>0</v>
      </c>
    </row>
    <row r="966" spans="1:8"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73411.419999999984</v>
      </c>
      <c r="H966" s="114">
        <f t="shared" si="14"/>
        <v>102803.78999999998</v>
      </c>
    </row>
    <row r="967" spans="1:8"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0</v>
      </c>
      <c r="H967" s="114">
        <f t="shared" si="14"/>
        <v>0</v>
      </c>
    </row>
    <row r="968" spans="1:8"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14">
        <f t="shared" si="14"/>
        <v>14353.84</v>
      </c>
    </row>
    <row r="969" spans="1:8"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14">
        <f t="shared" si="14"/>
        <v>440758.58</v>
      </c>
    </row>
    <row r="970" spans="1:8"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142190.01</v>
      </c>
      <c r="H970" s="114">
        <f t="shared" ref="H970:H1033" si="15">SUM(C970:G970)</f>
        <v>2463781.8600000003</v>
      </c>
    </row>
    <row r="971" spans="1:8"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26132433.270000003</v>
      </c>
      <c r="H971" s="211">
        <f t="shared" si="15"/>
        <v>200917557.26000002</v>
      </c>
    </row>
    <row r="972" spans="1:8"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25623722.120000001</v>
      </c>
      <c r="H972" s="211">
        <f t="shared" si="15"/>
        <v>192655933</v>
      </c>
    </row>
    <row r="973" spans="1:8"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1437589.78</v>
      </c>
      <c r="H973" s="211">
        <f t="shared" si="15"/>
        <v>10313991.529999999</v>
      </c>
    </row>
    <row r="974" spans="1:8"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1047949.7899999999</v>
      </c>
      <c r="H974" s="211">
        <f t="shared" si="15"/>
        <v>7105061.919999999</v>
      </c>
    </row>
    <row r="975" spans="1:8"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1">
        <f t="shared" si="15"/>
        <v>0</v>
      </c>
    </row>
    <row r="976" spans="1:8"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1">
        <f t="shared" si="15"/>
        <v>706011.01</v>
      </c>
    </row>
    <row r="977" spans="1:8"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1">
        <f t="shared" si="15"/>
        <v>0</v>
      </c>
    </row>
    <row r="978" spans="1:8"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290234.14</v>
      </c>
      <c r="H978" s="211">
        <f t="shared" si="15"/>
        <v>1131528</v>
      </c>
    </row>
    <row r="979" spans="1:8"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1">
        <f t="shared" si="15"/>
        <v>0</v>
      </c>
    </row>
    <row r="980" spans="1:8"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1">
        <f t="shared" si="15"/>
        <v>0</v>
      </c>
    </row>
    <row r="981" spans="1:8"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14">
        <f t="shared" si="15"/>
        <v>0</v>
      </c>
    </row>
    <row r="982" spans="1:8"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14">
        <f t="shared" si="15"/>
        <v>0</v>
      </c>
    </row>
    <row r="983" spans="1:8"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14">
        <f t="shared" si="15"/>
        <v>6638427.1600000011</v>
      </c>
    </row>
    <row r="984" spans="1:8"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14">
        <f t="shared" si="15"/>
        <v>0</v>
      </c>
    </row>
    <row r="985" spans="1:8"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14">
        <f t="shared" si="15"/>
        <v>0</v>
      </c>
    </row>
    <row r="986" spans="1:8"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14">
        <f t="shared" si="15"/>
        <v>0</v>
      </c>
    </row>
    <row r="987" spans="1:8"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0</v>
      </c>
      <c r="H987" s="114">
        <f t="shared" si="15"/>
        <v>145124.32</v>
      </c>
    </row>
    <row r="988" spans="1:8"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14">
        <f t="shared" si="15"/>
        <v>0</v>
      </c>
    </row>
    <row r="989" spans="1:8"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14">
        <f t="shared" si="15"/>
        <v>0</v>
      </c>
    </row>
    <row r="990" spans="1:8"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14">
        <f t="shared" si="15"/>
        <v>0</v>
      </c>
    </row>
    <row r="991" spans="1:8"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1">
        <f t="shared" si="15"/>
        <v>2926598.41</v>
      </c>
    </row>
    <row r="992" spans="1:8"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1">
        <f t="shared" si="15"/>
        <v>0</v>
      </c>
    </row>
    <row r="993" spans="1:8"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1">
        <f t="shared" si="15"/>
        <v>7520205.2100000009</v>
      </c>
    </row>
    <row r="994" spans="1:8"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3530635.69</v>
      </c>
      <c r="H994" s="211">
        <f t="shared" si="15"/>
        <v>3688540.32</v>
      </c>
    </row>
    <row r="995" spans="1:8"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1">
        <f t="shared" si="15"/>
        <v>0</v>
      </c>
    </row>
    <row r="996" spans="1:8"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1">
        <f t="shared" si="15"/>
        <v>0</v>
      </c>
    </row>
    <row r="997" spans="1:8"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1">
        <f t="shared" si="15"/>
        <v>0</v>
      </c>
    </row>
    <row r="998" spans="1:8"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1224568.3799999999</v>
      </c>
      <c r="H998" s="211">
        <f t="shared" si="15"/>
        <v>1224568.3799999999</v>
      </c>
    </row>
    <row r="999" spans="1:8"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29569253.130000003</v>
      </c>
      <c r="H999" s="211">
        <f t="shared" si="15"/>
        <v>153953954.27000001</v>
      </c>
    </row>
    <row r="1000" spans="1:8"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19346627.989999991</v>
      </c>
      <c r="H1000" s="211">
        <f t="shared" si="15"/>
        <v>127908368.56999993</v>
      </c>
    </row>
    <row r="1001" spans="1:8"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14">
        <f t="shared" si="15"/>
        <v>0</v>
      </c>
    </row>
    <row r="1002" spans="1:8"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1805811.41</v>
      </c>
      <c r="H1002" s="114">
        <f t="shared" si="15"/>
        <v>8997905.5</v>
      </c>
    </row>
    <row r="1003" spans="1:8"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116152.45999999999</v>
      </c>
      <c r="H1003" s="114">
        <f t="shared" si="15"/>
        <v>397931.38</v>
      </c>
    </row>
    <row r="1004" spans="1:8"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6328793.2400000002</v>
      </c>
      <c r="H1004" s="114">
        <f t="shared" si="15"/>
        <v>6328793.2400000002</v>
      </c>
    </row>
    <row r="1005" spans="1:8"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2162249.6800000002</v>
      </c>
      <c r="H1005" s="114">
        <f t="shared" si="15"/>
        <v>3218806.62</v>
      </c>
    </row>
    <row r="1006" spans="1:8"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39842932.229999997</v>
      </c>
      <c r="H1006" s="114">
        <f t="shared" si="15"/>
        <v>186808213.23999998</v>
      </c>
    </row>
    <row r="1007" spans="1:8"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14">
        <f t="shared" si="15"/>
        <v>542859</v>
      </c>
    </row>
    <row r="1008" spans="1:8"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14">
        <f t="shared" si="15"/>
        <v>7387701.0200000014</v>
      </c>
    </row>
    <row r="1009" spans="1:8"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14">
        <f t="shared" si="15"/>
        <v>12520268</v>
      </c>
    </row>
    <row r="1010" spans="1:8"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132741908.37</v>
      </c>
      <c r="H1010" s="114">
        <f t="shared" si="15"/>
        <v>208564723.85000002</v>
      </c>
    </row>
    <row r="1011" spans="1:8"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5952290.8599999994</v>
      </c>
      <c r="H1011" s="211">
        <f t="shared" si="15"/>
        <v>35209010.57</v>
      </c>
    </row>
    <row r="1012" spans="1:8"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319353680.75</v>
      </c>
      <c r="H1012" s="211">
        <f t="shared" si="15"/>
        <v>588800315.41000009</v>
      </c>
    </row>
    <row r="1013" spans="1:8"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1">
        <f t="shared" si="15"/>
        <v>0</v>
      </c>
    </row>
    <row r="1014" spans="1:8"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1">
        <f t="shared" si="15"/>
        <v>0</v>
      </c>
    </row>
    <row r="1015" spans="1:8"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598024.53999999992</v>
      </c>
      <c r="H1015" s="211">
        <f t="shared" si="15"/>
        <v>21105496.75</v>
      </c>
    </row>
    <row r="1016" spans="1:8"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1">
        <f t="shared" si="15"/>
        <v>54559742.409999996</v>
      </c>
    </row>
    <row r="1017" spans="1:8"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3729983.0699999994</v>
      </c>
      <c r="H1017" s="211">
        <f t="shared" si="15"/>
        <v>16678267.600000001</v>
      </c>
    </row>
    <row r="1018" spans="1:8"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1">
        <f t="shared" si="15"/>
        <v>7523543</v>
      </c>
    </row>
    <row r="1019" spans="1:8"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1476199.34</v>
      </c>
      <c r="H1019" s="211">
        <f t="shared" si="15"/>
        <v>20225649.140000001</v>
      </c>
    </row>
    <row r="1020" spans="1:8"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1">
        <f t="shared" si="15"/>
        <v>0</v>
      </c>
    </row>
    <row r="1021" spans="1:8"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1010057.3799999999</v>
      </c>
      <c r="H1021" s="114">
        <f t="shared" si="15"/>
        <v>2231058.2000000002</v>
      </c>
    </row>
    <row r="1022" spans="1:8"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184322.52</v>
      </c>
      <c r="H1022" s="114">
        <f t="shared" si="15"/>
        <v>894423.49999999988</v>
      </c>
    </row>
    <row r="1023" spans="1:8"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163420.91999999998</v>
      </c>
      <c r="H1023" s="114">
        <f t="shared" si="15"/>
        <v>3469739.98</v>
      </c>
    </row>
    <row r="1024" spans="1:8"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133167792.87</v>
      </c>
      <c r="H1024" s="114">
        <f t="shared" si="15"/>
        <v>648950610.14999998</v>
      </c>
    </row>
    <row r="1025" spans="1:8"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14">
        <f t="shared" si="15"/>
        <v>4471554</v>
      </c>
    </row>
    <row r="1026" spans="1:8"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2462110.1899999995</v>
      </c>
      <c r="H1026" s="114">
        <f t="shared" si="15"/>
        <v>11463588.890000001</v>
      </c>
    </row>
    <row r="1027" spans="1:8"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0</v>
      </c>
      <c r="H1027" s="114">
        <f t="shared" si="15"/>
        <v>22803.3</v>
      </c>
    </row>
    <row r="1028" spans="1:8"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14">
        <f t="shared" si="15"/>
        <v>0</v>
      </c>
    </row>
    <row r="1029" spans="1:8"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2316638.4899999998</v>
      </c>
      <c r="H1029" s="114">
        <f t="shared" si="15"/>
        <v>17741030.669999998</v>
      </c>
    </row>
    <row r="1030" spans="1:8"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14">
        <f t="shared" si="15"/>
        <v>8243723.8300000001</v>
      </c>
    </row>
    <row r="1031" spans="1:8"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138462.65</v>
      </c>
      <c r="H1031" s="211">
        <f t="shared" si="15"/>
        <v>286067.69999999995</v>
      </c>
    </row>
    <row r="1032" spans="1:8"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1">
        <f t="shared" si="15"/>
        <v>0</v>
      </c>
    </row>
    <row r="1033" spans="1:8"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1">
        <f t="shared" si="15"/>
        <v>0</v>
      </c>
    </row>
    <row r="1034" spans="1:8"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1">
        <f t="shared" ref="H1034:H1097" si="16">SUM(C1034:G1034)</f>
        <v>85311.43</v>
      </c>
    </row>
    <row r="1035" spans="1:8"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1">
        <f t="shared" si="16"/>
        <v>0</v>
      </c>
    </row>
    <row r="1036" spans="1:8"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1">
        <f t="shared" si="16"/>
        <v>0</v>
      </c>
    </row>
    <row r="1037" spans="1:8"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543101.59000000008</v>
      </c>
      <c r="H1037" s="211">
        <f t="shared" si="16"/>
        <v>3178846.49</v>
      </c>
    </row>
    <row r="1038" spans="1:8"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23316693.160000004</v>
      </c>
      <c r="H1038" s="211">
        <f t="shared" si="16"/>
        <v>60051339.880000003</v>
      </c>
    </row>
    <row r="1039" spans="1:8"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1">
        <f t="shared" si="16"/>
        <v>0</v>
      </c>
    </row>
    <row r="1040" spans="1:8"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177294240.23000002</v>
      </c>
      <c r="H1040" s="211">
        <f t="shared" si="16"/>
        <v>491351139.31000006</v>
      </c>
    </row>
    <row r="1041" spans="1:8"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17626039.510000002</v>
      </c>
      <c r="H1041" s="114">
        <f t="shared" si="16"/>
        <v>307481702.94999999</v>
      </c>
    </row>
    <row r="1042" spans="1:8"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11653539.590000002</v>
      </c>
      <c r="H1042" s="114">
        <f t="shared" si="16"/>
        <v>32029446.280000001</v>
      </c>
    </row>
    <row r="1043" spans="1:8"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8981205.7200000007</v>
      </c>
      <c r="H1043" s="114">
        <f t="shared" si="16"/>
        <v>50801637.709999993</v>
      </c>
    </row>
    <row r="1044" spans="1:8"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14">
        <f t="shared" si="16"/>
        <v>3170757.06</v>
      </c>
    </row>
    <row r="1045" spans="1:8"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14">
        <f t="shared" si="16"/>
        <v>0</v>
      </c>
    </row>
    <row r="1046" spans="1:8"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1516.4</v>
      </c>
      <c r="H1046" s="114">
        <f t="shared" si="16"/>
        <v>32155.300000000003</v>
      </c>
    </row>
    <row r="1047" spans="1:8"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12682148.66</v>
      </c>
      <c r="H1047" s="114">
        <f t="shared" si="16"/>
        <v>193268447.29999998</v>
      </c>
    </row>
    <row r="1048" spans="1:8"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14">
        <f t="shared" si="16"/>
        <v>0</v>
      </c>
    </row>
    <row r="1049" spans="1:8"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14">
        <f t="shared" si="16"/>
        <v>1502523.1400000001</v>
      </c>
    </row>
    <row r="1050" spans="1:8"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5527649.0600000015</v>
      </c>
      <c r="H1050" s="114">
        <f t="shared" si="16"/>
        <v>17441636.280000001</v>
      </c>
    </row>
    <row r="1051" spans="1:8"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1">
        <f t="shared" si="16"/>
        <v>0</v>
      </c>
    </row>
    <row r="1052" spans="1:8"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1946057.7999999998</v>
      </c>
      <c r="H1052" s="211">
        <f t="shared" si="16"/>
        <v>7366079.1299999999</v>
      </c>
    </row>
    <row r="1053" spans="1:8"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252289723.83000001</v>
      </c>
      <c r="H1053" s="211">
        <f t="shared" si="16"/>
        <v>2699126834.8299999</v>
      </c>
    </row>
    <row r="1054" spans="1:8"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582848.64999999991</v>
      </c>
      <c r="H1054" s="211">
        <f t="shared" si="16"/>
        <v>5043742.16</v>
      </c>
    </row>
    <row r="1055" spans="1:8"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52036.07</v>
      </c>
      <c r="H1055" s="211">
        <f t="shared" si="16"/>
        <v>1108801.33</v>
      </c>
    </row>
    <row r="1056" spans="1:8"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4835442.629999999</v>
      </c>
      <c r="H1056" s="211">
        <f t="shared" si="16"/>
        <v>8376115.1999999983</v>
      </c>
    </row>
    <row r="1057" spans="1:8"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65675.41</v>
      </c>
      <c r="H1057" s="211">
        <f t="shared" si="16"/>
        <v>708589.3</v>
      </c>
    </row>
    <row r="1058" spans="1:8"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806631.06</v>
      </c>
      <c r="H1058" s="211">
        <f t="shared" si="16"/>
        <v>2262149.2199999997</v>
      </c>
    </row>
    <row r="1059" spans="1:8"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3373623.12</v>
      </c>
      <c r="H1059" s="211">
        <f t="shared" si="16"/>
        <v>8598452.1400000006</v>
      </c>
    </row>
    <row r="1060" spans="1:8"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1">
        <f t="shared" si="16"/>
        <v>894226.20000000007</v>
      </c>
    </row>
    <row r="1061" spans="1:8"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0</v>
      </c>
      <c r="H1061" s="114">
        <f t="shared" si="16"/>
        <v>0</v>
      </c>
    </row>
    <row r="1062" spans="1:8"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14">
        <f t="shared" si="16"/>
        <v>0</v>
      </c>
    </row>
    <row r="1063" spans="1:8"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14">
        <f t="shared" si="16"/>
        <v>230854.08000000002</v>
      </c>
    </row>
    <row r="1064" spans="1:8"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14">
        <f t="shared" si="16"/>
        <v>831597.95</v>
      </c>
    </row>
    <row r="1065" spans="1:8"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246656.80000000002</v>
      </c>
      <c r="H1065" s="114">
        <f t="shared" si="16"/>
        <v>488441.72000000003</v>
      </c>
    </row>
    <row r="1066" spans="1:8"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14">
        <f t="shared" si="16"/>
        <v>5779520.2699999996</v>
      </c>
    </row>
    <row r="1067" spans="1:8"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14">
        <f t="shared" si="16"/>
        <v>947991.48</v>
      </c>
    </row>
    <row r="1068" spans="1:8"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8231878.5800000001</v>
      </c>
      <c r="H1068" s="114">
        <f t="shared" si="16"/>
        <v>51829194.760000005</v>
      </c>
    </row>
    <row r="1069" spans="1:8"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14">
        <f t="shared" si="16"/>
        <v>0</v>
      </c>
    </row>
    <row r="1070" spans="1:8"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14">
        <f t="shared" si="16"/>
        <v>169510.44</v>
      </c>
    </row>
    <row r="1071" spans="1:8"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3390452.3700000006</v>
      </c>
      <c r="H1071" s="211">
        <f t="shared" si="16"/>
        <v>11048294.550000003</v>
      </c>
    </row>
    <row r="1072" spans="1:8"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1">
        <f t="shared" si="16"/>
        <v>10933.61</v>
      </c>
    </row>
    <row r="1073" spans="1:8"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2757720.5</v>
      </c>
      <c r="H1073" s="211">
        <f t="shared" si="16"/>
        <v>12391399.710000001</v>
      </c>
    </row>
    <row r="1074" spans="1:8"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1">
        <f t="shared" si="16"/>
        <v>6373.2</v>
      </c>
    </row>
    <row r="1075" spans="1:8"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36795.43</v>
      </c>
      <c r="H1075" s="211">
        <f t="shared" si="16"/>
        <v>249321.55</v>
      </c>
    </row>
    <row r="1076" spans="1:8"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1225165.3099999996</v>
      </c>
      <c r="H1076" s="211">
        <f t="shared" si="16"/>
        <v>2745461.3</v>
      </c>
    </row>
    <row r="1077" spans="1:8"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3014880.4399999995</v>
      </c>
      <c r="H1077" s="211">
        <f t="shared" si="16"/>
        <v>10075804.4</v>
      </c>
    </row>
    <row r="1078" spans="1:8"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1">
        <f t="shared" si="16"/>
        <v>0</v>
      </c>
    </row>
    <row r="1079" spans="1:8"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29192.6</v>
      </c>
      <c r="H1079" s="211">
        <f t="shared" si="16"/>
        <v>210771.12000000002</v>
      </c>
    </row>
    <row r="1080" spans="1:8"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1">
        <f t="shared" si="16"/>
        <v>0</v>
      </c>
    </row>
    <row r="1081" spans="1:8"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109111.79000000001</v>
      </c>
      <c r="H1081" s="114">
        <f t="shared" si="16"/>
        <v>2420771.2400000002</v>
      </c>
    </row>
    <row r="1082" spans="1:8"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437333.59</v>
      </c>
      <c r="H1082" s="114">
        <f t="shared" si="16"/>
        <v>5667827.8599999994</v>
      </c>
    </row>
    <row r="1083" spans="1:8"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14">
        <f t="shared" si="16"/>
        <v>0</v>
      </c>
    </row>
    <row r="1084" spans="1:8"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14">
        <f t="shared" si="16"/>
        <v>0</v>
      </c>
    </row>
    <row r="1085" spans="1:8"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4298893.28</v>
      </c>
      <c r="H1085" s="114">
        <f t="shared" si="16"/>
        <v>9634080.4299999997</v>
      </c>
    </row>
    <row r="1086" spans="1:8"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1669387.3499999999</v>
      </c>
      <c r="H1086" s="114">
        <f t="shared" si="16"/>
        <v>5412281.75</v>
      </c>
    </row>
    <row r="1087" spans="1:8"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103862162.25</v>
      </c>
      <c r="H1087" s="114">
        <f t="shared" si="16"/>
        <v>450307940.30000001</v>
      </c>
    </row>
    <row r="1088" spans="1:8"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93462.78</v>
      </c>
      <c r="H1088" s="114">
        <f t="shared" si="16"/>
        <v>1805995.55</v>
      </c>
    </row>
    <row r="1089" spans="1:8"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690096.98</v>
      </c>
      <c r="H1089" s="114">
        <f t="shared" si="16"/>
        <v>29434267.029999997</v>
      </c>
    </row>
    <row r="1090" spans="1:8"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6618178.7400000012</v>
      </c>
      <c r="H1090" s="114">
        <f t="shared" si="16"/>
        <v>17081287.400000002</v>
      </c>
    </row>
    <row r="1091" spans="1:8"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1">
        <f t="shared" si="16"/>
        <v>0</v>
      </c>
    </row>
    <row r="1092" spans="1:8"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1">
        <f t="shared" si="16"/>
        <v>0</v>
      </c>
    </row>
    <row r="1093" spans="1:8"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1">
        <f t="shared" si="16"/>
        <v>0</v>
      </c>
    </row>
    <row r="1094" spans="1:8"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3249860.8600000003</v>
      </c>
      <c r="H1094" s="211">
        <f t="shared" si="16"/>
        <v>29044334.890000001</v>
      </c>
    </row>
    <row r="1095" spans="1:8"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2545314.9899999998</v>
      </c>
      <c r="H1095" s="211">
        <f t="shared" si="16"/>
        <v>17644323.509999998</v>
      </c>
    </row>
    <row r="1096" spans="1:8"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4280571.1099999994</v>
      </c>
      <c r="H1096" s="211">
        <f t="shared" si="16"/>
        <v>36293855.449999996</v>
      </c>
    </row>
    <row r="1097" spans="1:8"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17109414.489999998</v>
      </c>
      <c r="H1097" s="211">
        <f t="shared" si="16"/>
        <v>57052014.579999998</v>
      </c>
    </row>
    <row r="1098" spans="1:8"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1">
        <f t="shared" ref="H1098:H1152" si="17">SUM(C1098:G1098)</f>
        <v>0</v>
      </c>
    </row>
    <row r="1099" spans="1:8"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1159878.6000000001</v>
      </c>
      <c r="H1099" s="211">
        <f t="shared" si="17"/>
        <v>7069338.3100000005</v>
      </c>
    </row>
    <row r="1100" spans="1:8"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1">
        <f t="shared" si="17"/>
        <v>0</v>
      </c>
    </row>
    <row r="1101" spans="1:8"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0</v>
      </c>
      <c r="H1101" s="114">
        <f t="shared" si="17"/>
        <v>67974.459999999992</v>
      </c>
    </row>
    <row r="1102" spans="1:8"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2790229.3499999996</v>
      </c>
      <c r="H1102" s="114">
        <f t="shared" si="17"/>
        <v>8751544.2799999993</v>
      </c>
    </row>
    <row r="1103" spans="1:8"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1981163.3900000001</v>
      </c>
      <c r="H1103" s="114">
        <f t="shared" si="17"/>
        <v>6458039.1099999994</v>
      </c>
    </row>
    <row r="1104" spans="1:8"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30399.55</v>
      </c>
      <c r="H1104" s="114">
        <f t="shared" si="17"/>
        <v>193937.96</v>
      </c>
    </row>
    <row r="1105" spans="1:8"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2245894.2399999998</v>
      </c>
      <c r="H1105" s="114">
        <f t="shared" si="17"/>
        <v>14730149.709999999</v>
      </c>
    </row>
    <row r="1106" spans="1:8"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908191.16</v>
      </c>
      <c r="H1106" s="114">
        <f t="shared" si="17"/>
        <v>3958149.93</v>
      </c>
    </row>
    <row r="1107" spans="1:8"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14">
        <f t="shared" si="17"/>
        <v>7779322.3899999987</v>
      </c>
    </row>
    <row r="1108" spans="1:8"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14">
        <f t="shared" si="17"/>
        <v>548793.72</v>
      </c>
    </row>
    <row r="1109" spans="1:8"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14">
        <f t="shared" si="17"/>
        <v>0</v>
      </c>
    </row>
    <row r="1110" spans="1:8"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14">
        <f t="shared" si="17"/>
        <v>0</v>
      </c>
    </row>
    <row r="1111" spans="1:8"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1">
        <f t="shared" si="17"/>
        <v>0</v>
      </c>
    </row>
    <row r="1112" spans="1:8"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2918816.6399999997</v>
      </c>
      <c r="H1112" s="211">
        <f t="shared" si="17"/>
        <v>10134607.199999999</v>
      </c>
    </row>
    <row r="1113" spans="1:8"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1">
        <f t="shared" si="17"/>
        <v>7972.48</v>
      </c>
    </row>
    <row r="1114" spans="1:8"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6968369.5600000005</v>
      </c>
      <c r="H1114" s="211">
        <f t="shared" si="17"/>
        <v>15809802.32</v>
      </c>
    </row>
    <row r="1115" spans="1:8"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667644.63</v>
      </c>
      <c r="H1115" s="211">
        <f t="shared" si="17"/>
        <v>19942016.829999998</v>
      </c>
    </row>
    <row r="1116" spans="1:8"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1">
        <f t="shared" si="17"/>
        <v>39666</v>
      </c>
    </row>
    <row r="1117" spans="1:8"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2408667.38</v>
      </c>
      <c r="H1117" s="211">
        <f t="shared" si="17"/>
        <v>13576837.700000003</v>
      </c>
    </row>
    <row r="1118" spans="1:8"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285010.26</v>
      </c>
      <c r="H1118" s="211">
        <f t="shared" si="17"/>
        <v>746255.55999999994</v>
      </c>
    </row>
    <row r="1119" spans="1:8"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1">
        <f t="shared" si="17"/>
        <v>14755847.5</v>
      </c>
    </row>
    <row r="1120" spans="1:8"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6260616.1600000001</v>
      </c>
      <c r="H1120" s="211">
        <f t="shared" si="17"/>
        <v>68091631.179999992</v>
      </c>
    </row>
    <row r="1121" spans="1:8"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14">
        <f t="shared" si="17"/>
        <v>11068241.190000001</v>
      </c>
    </row>
    <row r="1122" spans="1:8"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14">
        <f t="shared" si="17"/>
        <v>31847690</v>
      </c>
    </row>
    <row r="1123" spans="1:8"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27211.839999999997</v>
      </c>
      <c r="H1123" s="114">
        <f t="shared" si="17"/>
        <v>2739498.5199999996</v>
      </c>
    </row>
    <row r="1124" spans="1:8"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453224.29000000004</v>
      </c>
      <c r="H1124" s="114">
        <f t="shared" si="17"/>
        <v>1859731.65</v>
      </c>
    </row>
    <row r="1125" spans="1:8"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14">
        <f t="shared" si="17"/>
        <v>336442.23</v>
      </c>
    </row>
    <row r="1126" spans="1:8"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371567.79</v>
      </c>
      <c r="H1126" s="114">
        <f t="shared" si="17"/>
        <v>10812481.75</v>
      </c>
    </row>
    <row r="1127" spans="1:8"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0</v>
      </c>
      <c r="H1127" s="114">
        <f t="shared" si="17"/>
        <v>14914521.84</v>
      </c>
    </row>
    <row r="1128" spans="1:8"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14">
        <f t="shared" si="17"/>
        <v>0</v>
      </c>
    </row>
    <row r="1129" spans="1:8"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14">
        <f t="shared" si="17"/>
        <v>0</v>
      </c>
    </row>
    <row r="1130" spans="1:8"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14">
        <f t="shared" si="17"/>
        <v>338425.01</v>
      </c>
    </row>
    <row r="1131" spans="1:8"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1">
        <f t="shared" si="17"/>
        <v>0</v>
      </c>
    </row>
    <row r="1132" spans="1:8"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72676608.330000013</v>
      </c>
      <c r="H1132" s="211">
        <f t="shared" si="17"/>
        <v>1223205237.03</v>
      </c>
    </row>
    <row r="1133" spans="1:8"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553010.97</v>
      </c>
      <c r="H1133" s="211">
        <f t="shared" si="17"/>
        <v>6321794.3599999994</v>
      </c>
    </row>
    <row r="1134" spans="1:8"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1">
        <f t="shared" si="17"/>
        <v>0</v>
      </c>
    </row>
    <row r="1135" spans="1:8"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1">
        <f t="shared" si="17"/>
        <v>0</v>
      </c>
    </row>
    <row r="1136" spans="1:8"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1">
        <f t="shared" si="17"/>
        <v>0</v>
      </c>
    </row>
    <row r="1137" spans="1:8"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0</v>
      </c>
      <c r="H1137" s="211">
        <f t="shared" si="17"/>
        <v>2703.71</v>
      </c>
    </row>
    <row r="1138" spans="1:8"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1">
        <f t="shared" si="17"/>
        <v>0</v>
      </c>
    </row>
    <row r="1139" spans="1:8"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1">
        <f t="shared" si="17"/>
        <v>95873</v>
      </c>
    </row>
    <row r="1140" spans="1:8"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2018553.44</v>
      </c>
      <c r="H1140" s="211">
        <f t="shared" si="17"/>
        <v>3493863.52</v>
      </c>
    </row>
    <row r="1141" spans="1:8"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14">
        <f t="shared" si="17"/>
        <v>0</v>
      </c>
    </row>
    <row r="1142" spans="1:8"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14">
        <f t="shared" si="17"/>
        <v>366.5</v>
      </c>
    </row>
    <row r="1143" spans="1:8"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14">
        <f t="shared" si="17"/>
        <v>5846881.6200000001</v>
      </c>
    </row>
    <row r="1144" spans="1:8"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5537337502.9399996</v>
      </c>
      <c r="H1144" s="114">
        <f t="shared" si="17"/>
        <v>36222279739.520004</v>
      </c>
    </row>
    <row r="1145" spans="1:8"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33168889.07</v>
      </c>
      <c r="H1145" s="114">
        <f t="shared" si="17"/>
        <v>109499772.88999999</v>
      </c>
    </row>
    <row r="1146" spans="1:8"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5219075303.2600002</v>
      </c>
      <c r="H1146" s="114">
        <f t="shared" si="17"/>
        <v>30745159769.25</v>
      </c>
    </row>
    <row r="1147" spans="1:8"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8790130195.8499985</v>
      </c>
      <c r="H1147" s="114">
        <f t="shared" si="17"/>
        <v>76396583415.059998</v>
      </c>
    </row>
    <row r="1148" spans="1:8"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14">
        <f t="shared" si="17"/>
        <v>0</v>
      </c>
    </row>
    <row r="1149" spans="1:8"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0</v>
      </c>
      <c r="H1149" s="114">
        <f t="shared" si="17"/>
        <v>10678622</v>
      </c>
    </row>
    <row r="1150" spans="1:8"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14">
        <f t="shared" si="17"/>
        <v>0</v>
      </c>
    </row>
    <row r="1151" spans="1:8"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9843005.7399999984</v>
      </c>
      <c r="H1151" s="114">
        <f t="shared" si="17"/>
        <v>76078582.200000003</v>
      </c>
    </row>
    <row r="1152" spans="1:8"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284542.83999999997</v>
      </c>
      <c r="H1152" s="114">
        <f t="shared" si="17"/>
        <v>759876.84999999986</v>
      </c>
    </row>
    <row r="1153" spans="1:9"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346583861454.04999</v>
      </c>
      <c r="H1153" s="177">
        <f>SUM(H10:H1152)</f>
        <v>2462903717078.3423</v>
      </c>
    </row>
    <row r="1154" spans="1:9"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2582547020644.6797</v>
      </c>
      <c r="H1154" s="114">
        <f>SUM(C1154:G1154)</f>
        <v>12611814927005.877</v>
      </c>
    </row>
    <row r="1155" spans="1:9" x14ac:dyDescent="0.25">
      <c r="A1155" s="179"/>
      <c r="B1155" s="178" t="s">
        <v>1074</v>
      </c>
      <c r="C1155" s="180">
        <f>C1153+C1154</f>
        <v>1911904699017.8398</v>
      </c>
      <c r="D1155" s="180">
        <f>D1153+D1154</f>
        <v>2693379779540.3105</v>
      </c>
      <c r="E1155" s="180">
        <f>E1153+E1154</f>
        <v>3237554425003.3906</v>
      </c>
      <c r="F1155" s="180">
        <f>F1153+F1154</f>
        <v>4302748858423.9463</v>
      </c>
      <c r="G1155" s="180">
        <f>G1153+G1154</f>
        <v>2929130882098.7295</v>
      </c>
      <c r="H1155" s="181">
        <f>SUM(C1155:G1155)</f>
        <v>15074718644084.219</v>
      </c>
    </row>
    <row r="1156" spans="1:9" ht="15" customHeight="1" x14ac:dyDescent="0.25">
      <c r="A1156" s="294" t="s">
        <v>1093</v>
      </c>
      <c r="B1156" s="295"/>
      <c r="C1156" s="173">
        <f>'PRESUPUESTO 2012 X MINERAL'!O1157</f>
        <v>0</v>
      </c>
      <c r="D1156" s="173">
        <f>'BIENIO 2013 - 2014 X MINERAL'!O1157</f>
        <v>8101189410</v>
      </c>
      <c r="E1156" s="173">
        <v>5219511534.3199997</v>
      </c>
      <c r="F1156" s="173">
        <f>'BIENIO 2017-2018 X MINERAL'!O1157</f>
        <v>52735456060.81002</v>
      </c>
      <c r="G1156" s="267">
        <f>'BIENIO 2019-2020 X MINERAL'!O1157</f>
        <v>2877494307.5799999</v>
      </c>
      <c r="H1156" s="182">
        <f>SUM(C1156:G1156)</f>
        <v>68933651312.710022</v>
      </c>
    </row>
    <row r="1157" spans="1:9" ht="15" customHeight="1" x14ac:dyDescent="0.25">
      <c r="A1157" s="276"/>
      <c r="B1157" s="277"/>
      <c r="C1157" s="278"/>
      <c r="D1157" s="278"/>
      <c r="E1157" s="278"/>
      <c r="F1157" s="278"/>
      <c r="G1157" s="267">
        <f>'BIENIO 2019-2020 X MINERAL'!O1158</f>
        <v>44399981013</v>
      </c>
      <c r="H1157" s="182">
        <f>SUM(C1157:G1157)</f>
        <v>44399981013</v>
      </c>
    </row>
    <row r="1158" spans="1:9" ht="15.75" thickBot="1" x14ac:dyDescent="0.3">
      <c r="A1158" s="292" t="s">
        <v>1088</v>
      </c>
      <c r="B1158" s="293"/>
      <c r="C1158" s="183">
        <f t="shared" ref="C1158:F1158" si="18">C1155+C1156</f>
        <v>1911904699017.8398</v>
      </c>
      <c r="D1158" s="183">
        <f t="shared" si="18"/>
        <v>2701480968950.3105</v>
      </c>
      <c r="E1158" s="183">
        <f t="shared" si="18"/>
        <v>3242773936537.7104</v>
      </c>
      <c r="F1158" s="183">
        <f t="shared" si="18"/>
        <v>4355484314484.7563</v>
      </c>
      <c r="G1158" s="183">
        <f>G1155+G1156+G1157</f>
        <v>2976408357419.3096</v>
      </c>
      <c r="H1158" s="184">
        <f>H1155+H1156+H1157</f>
        <v>15188052276409.93</v>
      </c>
    </row>
    <row r="1159" spans="1:9" x14ac:dyDescent="0.25">
      <c r="A1159" s="38" t="s">
        <v>1089</v>
      </c>
      <c r="B1159" s="39"/>
      <c r="C1159" s="5"/>
      <c r="D1159" s="5"/>
      <c r="E1159" s="5"/>
      <c r="F1159" s="5"/>
      <c r="G1159" s="5"/>
      <c r="H1159" s="5"/>
      <c r="I1159" s="37"/>
    </row>
    <row r="1160" spans="1:9" ht="42" customHeight="1" x14ac:dyDescent="0.25">
      <c r="A1160" s="283" t="s">
        <v>1092</v>
      </c>
      <c r="B1160" s="284"/>
      <c r="C1160" s="284"/>
      <c r="D1160" s="284"/>
      <c r="E1160" s="284"/>
      <c r="F1160" s="284"/>
      <c r="G1160" s="284"/>
      <c r="H1160" s="284"/>
      <c r="I1160" s="5"/>
    </row>
    <row r="1161" spans="1:9" ht="40.5" customHeight="1" x14ac:dyDescent="0.25">
      <c r="A1161" s="283" t="s">
        <v>1107</v>
      </c>
      <c r="B1161" s="284"/>
      <c r="C1161" s="284"/>
      <c r="D1161" s="284"/>
      <c r="E1161" s="284"/>
      <c r="F1161" s="284"/>
      <c r="G1161" s="284"/>
      <c r="H1161" s="284"/>
      <c r="I1161" s="5"/>
    </row>
    <row r="1162" spans="1:9" ht="30" customHeight="1" x14ac:dyDescent="0.25">
      <c r="A1162" s="283" t="s">
        <v>1108</v>
      </c>
      <c r="B1162" s="284"/>
      <c r="C1162" s="284"/>
      <c r="D1162" s="284"/>
      <c r="E1162" s="284"/>
      <c r="F1162" s="284"/>
      <c r="G1162" s="284"/>
      <c r="H1162" s="284"/>
      <c r="I1162" s="5"/>
    </row>
    <row r="1163" spans="1:9" ht="30" customHeight="1" x14ac:dyDescent="0.25">
      <c r="A1163" s="283" t="s">
        <v>1105</v>
      </c>
      <c r="B1163" s="284"/>
      <c r="C1163" s="284"/>
      <c r="D1163" s="284"/>
      <c r="E1163" s="284"/>
      <c r="F1163" s="284"/>
      <c r="G1163" s="284"/>
      <c r="H1163" s="284"/>
      <c r="I1163" s="5"/>
    </row>
    <row r="1164" spans="1:9" ht="35.25" customHeight="1" x14ac:dyDescent="0.25">
      <c r="A1164" s="289" t="s">
        <v>1116</v>
      </c>
      <c r="B1164" s="290"/>
      <c r="C1164" s="290"/>
      <c r="D1164" s="290"/>
      <c r="E1164" s="290"/>
      <c r="F1164" s="291"/>
      <c r="G1164" s="291"/>
      <c r="H1164" s="37"/>
    </row>
    <row r="1165" spans="1:9" x14ac:dyDescent="0.25">
      <c r="C1165" s="265"/>
      <c r="D1165" s="265"/>
      <c r="E1165" s="265"/>
      <c r="F1165" s="265"/>
      <c r="G1165" s="265"/>
      <c r="H1165" s="37"/>
    </row>
    <row r="1166" spans="1:9" x14ac:dyDescent="0.25">
      <c r="C1166" s="253"/>
      <c r="D1166" s="253"/>
      <c r="E1166" s="253"/>
      <c r="F1166" s="253"/>
      <c r="G1166" s="253"/>
      <c r="H1166" s="253"/>
    </row>
    <row r="1167" spans="1:9" x14ac:dyDescent="0.25">
      <c r="H1167" s="253"/>
    </row>
    <row r="1168" spans="1:9" x14ac:dyDescent="0.25">
      <c r="H1168" s="253"/>
    </row>
  </sheetData>
  <mergeCells count="8">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PRESUPUESTO 2012 X MINERAL</vt:lpstr>
      <vt:lpstr>BIENIO 2013 - 2014 X MINERAL</vt:lpstr>
      <vt:lpstr>BIENIO 2015-2016 X MINERAL</vt:lpstr>
      <vt:lpstr>BIENIO 2017-2018 X MINERAL</vt:lpstr>
      <vt:lpstr>BIENIO 2019-2020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2020-05-18T17:58:57Z</dcterms:modified>
</cp:coreProperties>
</file>