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stephaniaconde/Desktop/ANM/PARTICIPACIÓN CIUDADANA/MATRIZ EVENTOS DE P.C MATRIZ PRIMER Y SEGUNDO SEMESTRE/2023/"/>
    </mc:Choice>
  </mc:AlternateContent>
  <xr:revisionPtr revIDLastSave="0" documentId="13_ncr:1_{1A2CA828-01A7-3E44-9F74-E76605AC9D0B}" xr6:coauthVersionLast="36" xr6:coauthVersionMax="36" xr10:uidLastSave="{00000000-0000-0000-0000-000000000000}"/>
  <bookViews>
    <workbookView xWindow="0" yWindow="460" windowWidth="21400" windowHeight="14320" xr2:uid="{00000000-000D-0000-FFFF-FFFF00000000}"/>
  </bookViews>
  <sheets>
    <sheet name="Primer Semestre" sheetId="1" r:id="rId1"/>
  </sheets>
  <definedNames>
    <definedName name="_xlnm._FilterDatabase" localSheetId="0" hidden="1">'Primer Semestre'!$B$1:$X$30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 i="1" l="1"/>
  <c r="T35" i="1"/>
  <c r="U35" i="1"/>
  <c r="U36" i="1"/>
  <c r="V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s>
  <commentList>
    <comment ref="C2" authorId="0" shapeId="0" xr:uid="{00000000-0006-0000-0000-000001000000}">
      <text>
        <r>
          <rPr>
            <sz val="12"/>
            <color rgb="FF000000"/>
            <rFont val="Calibri"/>
            <family val="2"/>
          </rPr>
          <t xml:space="preserve">Indique el nombre le dará al espacio.
</t>
        </r>
        <r>
          <rPr>
            <sz val="12"/>
            <color rgb="FF000000"/>
            <rFont val="Calibri"/>
            <family val="2"/>
          </rPr>
          <t xml:space="preserve">Ejemplo:
</t>
        </r>
        <r>
          <rPr>
            <sz val="12"/>
            <color rgb="FF000000"/>
            <rFont val="Calibri"/>
            <family val="2"/>
          </rPr>
          <t xml:space="preserve"> Rendición de cuentas en materia de precio de medicamentos. 
</t>
        </r>
        <r>
          <rPr>
            <sz val="12"/>
            <color rgb="FF000000"/>
            <rFont val="Calibri"/>
            <family val="2"/>
          </rPr>
          <t>Participación para formular el decreto xxx</t>
        </r>
      </text>
    </comment>
    <comment ref="N2" authorId="0" shapeId="0" xr:uid="{38EE714D-168E-514C-ADD4-79A13D952FFE}">
      <text>
        <r>
          <rPr>
            <sz val="9"/>
            <color rgb="FF000000"/>
            <rFont val="Calibri"/>
            <family val="2"/>
          </rPr>
          <t xml:space="preserve">
</t>
        </r>
        <r>
          <rPr>
            <sz val="9"/>
            <color rgb="FF000000"/>
            <rFont val="Calibri"/>
            <family val="2"/>
          </rPr>
          <t>Esta fecha debe alienarse con la meta. Es decir, dependiendo de su meta podrá programar el mes o bimestre en el cual  va a desarrollar la actividad de participación o rendición.</t>
        </r>
      </text>
    </comment>
    <comment ref="O2" authorId="0" shapeId="0" xr:uid="{00000000-0006-0000-0000-000002000000}">
      <text>
        <r>
          <rPr>
            <b/>
            <sz val="9"/>
            <color rgb="FF000000"/>
            <rFont val="Calibri"/>
            <family val="2"/>
          </rPr>
          <t xml:space="preserve">Si ha decidió combinarlo, es decir, incluir información electrónica y diálogo presencia discrimínelo. </t>
        </r>
      </text>
    </comment>
    <comment ref="F3" authorId="0" shapeId="0" xr:uid="{00000000-0006-0000-0000-000004000000}">
      <text>
        <r>
          <rPr>
            <b/>
            <sz val="12"/>
            <color rgb="FF000000"/>
            <rFont val="Calibri"/>
            <family val="2"/>
          </rPr>
          <t xml:space="preserve">Si el grupo que va a vincular es una instancia, agregue el nombre en esta columna.
</t>
        </r>
        <r>
          <rPr>
            <b/>
            <sz val="12"/>
            <color rgb="FF000000"/>
            <rFont val="Calibri"/>
            <family val="2"/>
          </rPr>
          <t xml:space="preserve">Ejemplo: Comunidades a a través de ejercicios de consulta previa del municipio xxx
</t>
        </r>
        <r>
          <rPr>
            <b/>
            <sz val="12"/>
            <color rgb="FF000000"/>
            <rFont val="Calibri"/>
            <family val="2"/>
          </rPr>
          <t>Consejo Municipal de Discapacidad</t>
        </r>
      </text>
    </comment>
    <comment ref="G3" authorId="0" shapeId="0" xr:uid="{00000000-0006-0000-0000-000005000000}">
      <text>
        <r>
          <rPr>
            <b/>
            <sz val="11"/>
            <color rgb="FF000000"/>
            <rFont val="Calibri"/>
            <family val="2"/>
          </rPr>
          <t xml:space="preserve">Si por el contrario, el principal grupo de ciudadanos que vinculará no es una instancia agréguelo acá. Por ejemplo: Empresarios del sector xxx
</t>
        </r>
        <r>
          <rPr>
            <b/>
            <sz val="11"/>
            <color rgb="FF000000"/>
            <rFont val="Calibri"/>
            <family val="2"/>
          </rPr>
          <t>Ciudadanos del municipio xxxxx</t>
        </r>
        <r>
          <rPr>
            <b/>
            <sz val="12"/>
            <color rgb="FF000000"/>
            <rFont val="Calibri"/>
            <family val="2"/>
          </rPr>
          <t xml:space="preserve">
</t>
        </r>
      </text>
    </comment>
  </commentList>
</comments>
</file>

<file path=xl/sharedStrings.xml><?xml version="1.0" encoding="utf-8"?>
<sst xmlns="http://schemas.openxmlformats.org/spreadsheetml/2006/main" count="763" uniqueCount="256">
  <si>
    <t>No</t>
  </si>
  <si>
    <t>Nombre del espacio de participación</t>
  </si>
  <si>
    <t>Estrategia a la que pertenece la actividad</t>
  </si>
  <si>
    <t xml:space="preserve">Grupo de ciudadanos a los que va principalmente dirigida la invitación </t>
  </si>
  <si>
    <t>Nombre Producto (Llave articuladora)</t>
  </si>
  <si>
    <t>Nombre Actividad Asociada</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</si>
  <si>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</si>
  <si>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</si>
  <si>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Modalidad del espacio</t>
  </si>
  <si>
    <t>Fecha programada</t>
  </si>
  <si>
    <t>Correo de contacto persona responsable para recibir más información</t>
  </si>
  <si>
    <t>Participación ciudadana en la gestión</t>
  </si>
  <si>
    <t>Rendición de cuentas</t>
  </si>
  <si>
    <t>Instancia de participación legalmente constituida</t>
  </si>
  <si>
    <t>Otro espacio de participación</t>
  </si>
  <si>
    <t>Presencial</t>
  </si>
  <si>
    <t xml:space="preserve">Virtual </t>
  </si>
  <si>
    <t>X</t>
  </si>
  <si>
    <t>x</t>
  </si>
  <si>
    <t>Grupo de Promoción</t>
  </si>
  <si>
    <t>Anual</t>
  </si>
  <si>
    <t xml:space="preserve">Grupo Fomento </t>
  </si>
  <si>
    <t>CRONOGRAMA DE ACTIVIDADES DE PARTICIPACIÓN CIUDADANA Y RENDICIÓN DE CUENTAS / 2023-1</t>
  </si>
  <si>
    <t>Seguimiento y Descripción de los Eventos - I Semestre 2023</t>
  </si>
  <si>
    <t>1 vez</t>
  </si>
  <si>
    <r>
      <rPr>
        <b/>
        <u/>
        <sz val="14"/>
        <color theme="1"/>
        <rFont val="Calibri (Cuerpo)_x0000_"/>
      </rPr>
      <t>NOMBRE</t>
    </r>
    <r>
      <rPr>
        <b/>
        <sz val="14"/>
        <color theme="1"/>
        <rFont val="Calibri (Cuerpo)_x0000_"/>
      </rPr>
      <t xml:space="preserve"> de la (s) </t>
    </r>
    <r>
      <rPr>
        <b/>
        <sz val="14"/>
        <color theme="0"/>
        <rFont val="Calibri"/>
        <family val="2"/>
        <scheme val="minor"/>
      </rPr>
      <t>Dependencia (s) responsable (s)</t>
    </r>
  </si>
  <si>
    <t>Si/No</t>
  </si>
  <si>
    <t>¿Se cumplió con el desarrollo de la actividad programada?</t>
  </si>
  <si>
    <t>Más de 1 vez, especificar el número de veces</t>
  </si>
  <si>
    <t>En caso de ser NO, informar por qué motivo no se ejecutó</t>
  </si>
  <si>
    <t>Número de participantes</t>
  </si>
  <si>
    <t>Número de personas promedio por evento</t>
  </si>
  <si>
    <r>
      <rPr>
        <b/>
        <i/>
        <sz val="14"/>
        <color theme="0"/>
        <rFont val="Calibri (Cuerpo)_x0000_"/>
      </rPr>
      <t>IMPORTANTE:</t>
    </r>
    <r>
      <rPr>
        <b/>
        <i/>
        <sz val="14"/>
        <color theme="1"/>
        <rFont val="Calibri (Cuerpo)_x0000_"/>
      </rPr>
      <t xml:space="preserve"> </t>
    </r>
    <r>
      <rPr>
        <b/>
        <i/>
        <u/>
        <sz val="14"/>
        <color theme="1"/>
        <rFont val="Calibri (Cuerpo)_x0000_"/>
      </rPr>
      <t>Indicar el nombre del evento y e</t>
    </r>
    <r>
      <rPr>
        <b/>
        <i/>
        <u/>
        <sz val="14"/>
        <color theme="1"/>
        <rFont val="Calibri"/>
        <family val="2"/>
        <scheme val="minor"/>
      </rPr>
      <t xml:space="preserve">specificar qué aportan estas actividades </t>
    </r>
    <r>
      <rPr>
        <b/>
        <i/>
        <sz val="14"/>
        <color theme="0"/>
        <rFont val="Calibri"/>
        <family val="2"/>
        <scheme val="minor"/>
      </rPr>
      <t>a la participación ciudadana y rendición de cuentas de la ANM"</t>
    </r>
  </si>
  <si>
    <t>Observaciones</t>
  </si>
  <si>
    <t>Conclusiones y oportunidades de mejora</t>
  </si>
  <si>
    <r>
      <t xml:space="preserve">Documentar las </t>
    </r>
    <r>
      <rPr>
        <b/>
        <u/>
        <sz val="14"/>
        <color theme="1"/>
        <rFont val="Calibri (Cuerpo)_x0000_"/>
      </rPr>
      <t>buenas prácticas</t>
    </r>
    <r>
      <rPr>
        <b/>
        <sz val="14"/>
        <color theme="1"/>
        <rFont val="Calibri"/>
        <family val="2"/>
        <scheme val="minor"/>
      </rPr>
      <t xml:space="preserve"> del evento en materia de participación ciudadana y rendición de cuentas</t>
    </r>
  </si>
  <si>
    <t>Número total (acumulado) de personas si fue 1 o más de 1 evento</t>
  </si>
  <si>
    <t>Número de veces en que se realizó el evento o actividad durante el semestre</t>
  </si>
  <si>
    <t>Encuentros Mineros (nombre por confirmar)</t>
  </si>
  <si>
    <t>Explotadores mineros autorizados
Proveedurias de bienes y servicios</t>
  </si>
  <si>
    <t>Impulsar la transición de la actividad minera hacia una economía productiva</t>
  </si>
  <si>
    <t>Articulación en territorio con actores de la cadena de suministro para el desarrollo de una actividad minera productiva, responsable social y ambientalmente</t>
  </si>
  <si>
    <t>Generar un espacio de relacionamiento entre los actores de la cadena de suministro de minerales para impulsar proyectos mineros de pequeña y mediana escala, esquemas asociativos y el desarrollo de proveedurías locales, con el propósito de fortalecer encadenamientos productivos en territorio y avanzar hacia una economía productiva.</t>
  </si>
  <si>
    <t xml:space="preserve">promocion@anm.gov.co
jenny.rincon@anm.gov.co
</t>
  </si>
  <si>
    <t>Explotadores mineros autorizados
Proveedores de bienes y servicios locales
Empresas y compradores de minerales
Autoridades locales</t>
  </si>
  <si>
    <t>Programa de Asistencia Técnica con enfoque organizacional</t>
  </si>
  <si>
    <t xml:space="preserve">Comunidad minera (titulares de pequeña  escala a nivel nacional y comunidades mineras beneficiarias de prerrogativas de explotación con vocación asociativa) 
</t>
  </si>
  <si>
    <t xml:space="preserve">Fomento minero para la adopción de estándares minero geológicos, empresariales, ambientales, sociales y de seguridad  en la pequeña industria minera. </t>
  </si>
  <si>
    <t xml:space="preserve">Programa de asistencia técnica </t>
  </si>
  <si>
    <t xml:space="preserve">Implementar  acciones de acompañamiento y asistencia técnica a proyectos y comunidades mineras desde esquemas asociativos de trabajo </t>
  </si>
  <si>
    <t>Transferencia de conocimientos y habilidades técnicas desde la metodología de "Aprender haciendo en la mina"</t>
  </si>
  <si>
    <t>maria.bayter@anm.gov.co</t>
  </si>
  <si>
    <t>Capacitación de Normativa Minera, GÉNESIS, RUCOM y Sistema General de Regalías</t>
  </si>
  <si>
    <t>Gobernadores, Alcaldes y funcionarios de las entidades territoriales</t>
  </si>
  <si>
    <t>Mineros Artesanales y Comercializadores Mineros</t>
  </si>
  <si>
    <t>Minería Artesanal</t>
  </si>
  <si>
    <t>Capacitación de Mineria Artesanal</t>
  </si>
  <si>
    <t>Capacitar en el departamento de CALDAS a la población interesada en la normativa relacionada con GENESIS, RUCOM y pago de Regalías, así como en el manejo técnico de las plataformas GENESIS y RUCOM.</t>
  </si>
  <si>
    <t>Grupo de Regalías y Contraprestaciones Económicas</t>
  </si>
  <si>
    <t>alber.hernandez@anm.gov.co; jaime.yustres@anm.gov.co; jaime.garcia@anm.gov.co;</t>
  </si>
  <si>
    <t>Capacitar en el departamento de ANTIOQUIA Y QUINDÍO  a la población interesada en la normativa relacionada con GENESIS, RUCOM y pago de Regalías, así como en el manejo técnico de las plataformas GENESIS y RUCOM.</t>
  </si>
  <si>
    <t>Capacitar en el departamento de BOYACÁ Y CUNDINAMARCA a la población interesada en la normativa relacionada con GENESIS, RUCOM y pago de Regalías, así como en el manejo técnico de las plataformas GENESIS y RUCOM.</t>
  </si>
  <si>
    <t>Capacitar en el departamento de BOLIVAR, CESAR Y CORDOBA a la población interesada en la normativa relacionada con GENESIS, RUCOM y pago de Regalías, así como en el manejo técnico de las plataformas GENESIS y RUCOM.</t>
  </si>
  <si>
    <t>Capacitar en el departamento de HUILA Y TOLIMA a la población interesada en la normativa relacionada con GENESIS, RUCOM y pago de Regalías, así como en el manejo técnico de las plataformas GENESIS y RUCOM.</t>
  </si>
  <si>
    <t>Capacitar en el departamento de CAUCA Y NARIÑO a la población interesada en la normativa relacionada con GENESIS, RUCOM y pago de Regalías, así como en el manejo técnico de las plataformas GENESIS y RUCOM.</t>
  </si>
  <si>
    <t>Capacitar en el departamento de CHOCO a la población interesada en la normativa relacionada con GENESIS, RUCOM y pago de Regalías, así como en el manejo técnico de las plataformas GENESIS y RUCOM.</t>
  </si>
  <si>
    <t>Capacitar en el departamento de GUAVIARE, PUTUMAYO Y ARAUCA a la población interesada en la normativa relacionada con GENESIS, RUCOM y pago de Regalías, así como en el manejo técnico de las plataformas GENESIS y RUCOM.</t>
  </si>
  <si>
    <t xml:space="preserve">Relacionamiento con las autoridades ambientales </t>
  </si>
  <si>
    <t xml:space="preserve">Fallos judiciales que ordenan cumplir principios de coordinación y concurrencia, convenios interadministrativos celebrados con autoridades ambientales </t>
  </si>
  <si>
    <t xml:space="preserve">Cumplimiento clausulas convenios interadministrativos celebrados entre la ANM y LAS AUTORIDADES AMBIENTALES </t>
  </si>
  <si>
    <t xml:space="preserve">Establecer plan de trabajo año 2023 y realizar seguimiento a las actividades programadas cada dos meses </t>
  </si>
  <si>
    <t xml:space="preserve">GRUPO SOCIO -AMBIENTAL </t>
  </si>
  <si>
    <t>diego.mancera@anm.gov.co</t>
  </si>
  <si>
    <t>Sesiones de capacitación y actualización en temas intersectoriales, tales como legislación minero ambiental, tecnologías limpias, fiscalización, entre otras temas de interés conjunto que permitan el fortalecimeinto del equipo humano de las Autoridades Mineras y Ambientales dentro del marco de los convenios interadministrativos con autoridades ambientales</t>
  </si>
  <si>
    <t>SI</t>
  </si>
  <si>
    <t xml:space="preserve">Socializar y capacitar a los funcionarios de las corporaciones y comunidad minera en temas intersectoriales para fortalecer el equipo humano </t>
  </si>
  <si>
    <t xml:space="preserve">De acuerdo con la programación conjunta que se acuerde con las corporaciones ambientales </t>
  </si>
  <si>
    <t>Mesas de trabajo para analizar y coordinar de manera conjunta la prevención, la atención y el seguimiento de los compromisos que se generen de la conflictividad socio-ambiental derivada de la actividad minera adelantada en jurisdicción de las autoridades ambientales</t>
  </si>
  <si>
    <t xml:space="preserve">Convenios interadministrativos </t>
  </si>
  <si>
    <t xml:space="preserve">Analizar de forma conjunta con la autoridad ambiental las causas que generan coflictividad minero -ambiental en su territorio para coordinar su atención y prevención </t>
  </si>
  <si>
    <t xml:space="preserve"> Mesas de trabajo para el análisis de la información tendiente a la incorporación del uso minero en los procesos de formulación de los planes de manejo ambiental, ordenación y manejo de cuenca hidrográficas e instrumentos de ordenamiento territorial, conforme las instancias definidas para cada caso.</t>
  </si>
  <si>
    <t xml:space="preserve">Analizar de forma conjunta con la autoridad ambiental el ordenmiento ambiental y la inclusión del uso minero en el ordenamiento territorial para garantizar un ordenamiento de actividades mineras en torno al agua. </t>
  </si>
  <si>
    <t>Mesas de trabajo con las administraciones muncipales para socializar los documentos técnicos de información minera y territorialpara promover la incorporación del componente minero en IOT</t>
  </si>
  <si>
    <t>socializar información territorial-minera para los municipios involucrados en la sentencia T622 del 2016 del Rìo Atrato (Quibdo, El Carmen de Atrato, Riosucio, Medio Atrato, Carmen del  Darien, Murindo, Vigia del Fuerte, Acandì , Atrato, Bojaya,Ungia, Bajado, Rio Quito, Turbo)  o de otros municipios que  se les elabore el documento tècnico.</t>
  </si>
  <si>
    <t>liliana.giron@anm.gov.co</t>
  </si>
  <si>
    <t>Abril -Noviembre  2023
De acuerdo con la programación conjunta que se acuerde con las administraciones territoriales</t>
  </si>
  <si>
    <t>Sesiones de capacitación y actualización en temas intersectoriales, tales como legislación minero ambiental, tecnologías limpias, fiscalización, entre otras temas de interés de las comunidades étnicas</t>
  </si>
  <si>
    <t>Cumplimiento órdenes judiciales relacionadas con comunidades étnicas</t>
  </si>
  <si>
    <t>socializar información minera a comunidades étnicas en cumpolimiento de sentencias y  órdenes judiciales</t>
  </si>
  <si>
    <t>german.beltran@anm.gov.co</t>
  </si>
  <si>
    <t>Sesiones de socialziación Capitulo XI Código de Minas en el marco del proceso de delimitación y establecimiento  de Zonas Mineras</t>
  </si>
  <si>
    <t>Delimitación y señalamiento de Zonas Mineras para comunidades étnicas</t>
  </si>
  <si>
    <t>socialziación  a comunidades étnicas Capitulo XI Código de Minas en el marco del proceso de delimitación y establecimiento  de Zonas Mineras</t>
  </si>
  <si>
    <t>Sesiones de capacitación y actualización en temas mineros,dirigido a comunidad en general</t>
  </si>
  <si>
    <t>Relacionamiento con actores locales</t>
  </si>
  <si>
    <t>socializar información minera a comunidades locales en el marco del relacionamiento territorial</t>
  </si>
  <si>
    <t>sandra.moreno@anm,.gov.co</t>
  </si>
  <si>
    <t>Reuniones, talleres y mesas de trabajo tanto con los ciudadanos objetos de reconversión o sustitución al igual que con representantes de entidades públicas y organizaciones privadas</t>
  </si>
  <si>
    <t>Reuniones  de socialización y concertación con las partes interesadas de los diferentes territorios, sobre acciones a desarrollar  en los procesos de reconversión o sustitución</t>
  </si>
  <si>
    <t>Conocer la real dimensión del contexto territorial en sus aspectos sociales, económicos y culturales como resultado de la documentación y participación efectiva de los actores involucrados</t>
  </si>
  <si>
    <t>sobeyda.acosta@anm.gov.co</t>
  </si>
  <si>
    <t>N/A</t>
  </si>
  <si>
    <t>Promover la incorporación  del componente minero en los Instrumentos de Ordenamiento Terrtiorial</t>
  </si>
  <si>
    <t>REUNIÓN</t>
  </si>
  <si>
    <t>MESA DE TRABAJO</t>
  </si>
  <si>
    <t>Cada 2 meses a partir de marzo de 2023 se programarán reuniones virtuales con las corporaciones con las que se tenga convenio vigente</t>
  </si>
  <si>
    <t>Junio -Noviembre  2023
De acuerdo con la lo ordenado en sentencias y órdens judiciales</t>
  </si>
  <si>
    <t>Abril - Noviembre 2023</t>
  </si>
  <si>
    <t>Junio - Noviembre  2023</t>
  </si>
  <si>
    <t>Socialización y Concentración</t>
  </si>
  <si>
    <t xml:space="preserve">Delimitación y señalamiento de Zonas Mineras </t>
  </si>
  <si>
    <t>Órdenes judiciales relacionadas con comunidades étnicas</t>
  </si>
  <si>
    <t xml:space="preserve">Cumplimiento clausulas convenios interadministrativos </t>
  </si>
  <si>
    <t>Marzo - Noviembre 2023</t>
  </si>
  <si>
    <t>Ejecución de 85 Mesas Técnico-Jurídico</t>
  </si>
  <si>
    <t>Titulares Mineros, Personas Naturales, Juridicas  entidades y comunidades interesadas</t>
  </si>
  <si>
    <t xml:space="preserve">Dar orientación en los procesos de formalización relacionados con su presentación, trámite y cumplimiento de requerimientos </t>
  </si>
  <si>
    <t>Mesa de trabajo a traves de Teams</t>
  </si>
  <si>
    <t xml:space="preserve">Grupo de Legalizacion Minera </t>
  </si>
  <si>
    <t>jaime.romero@anm.gov.co</t>
  </si>
  <si>
    <t>semestral</t>
  </si>
  <si>
    <t>Audiencia pública de Rendición de Cuentas con las entidades del sector.</t>
  </si>
  <si>
    <t>Grupos de interés en general</t>
  </si>
  <si>
    <t xml:space="preserve">Publicaciones de los planes insitucionales en los diferentes canales a solicitud de las áreas </t>
  </si>
  <si>
    <t xml:space="preserve">Socialización de mecanismos de participación, espacios de rendición de cuentas e información institucional </t>
  </si>
  <si>
    <t>Dsiponder de espacios para que los grupos de interés puedan conocer los planes institucionales de la ANM</t>
  </si>
  <si>
    <t>Periódica</t>
  </si>
  <si>
    <t xml:space="preserve">Grupo de Atención, Participación Ciudadana y Comunicaciones
</t>
  </si>
  <si>
    <t xml:space="preserve">vanessa.malo@anm.gov.co 
estephania.conde@anm.gov.co </t>
  </si>
  <si>
    <t>Audiencia Pública</t>
  </si>
  <si>
    <t>Invitación a la ciudadanía para participar en la Audiencia Pública de Rendición de Cuentas.</t>
  </si>
  <si>
    <t>Publicación en Redes Sociales</t>
  </si>
  <si>
    <t>Publicaciones de las actividades desarrolladas en el marco de Participación Ciudadana y Rendición De Cuentas a nivel nacional</t>
  </si>
  <si>
    <t>Brindar espacios de divulgación para diferentes sectores, con el apoyo de recursos audiovisuales, como imagenes o videos en el cual se recopilará  la información difundida en el transcurso del semestre, así mismo estadísticas e indicadores relevantes</t>
  </si>
  <si>
    <t>Difusión de la información</t>
  </si>
  <si>
    <t>Según cronograma</t>
  </si>
  <si>
    <t>Socialización de mecanismo de recolección de información sobre las observaciones, preguntas y objecciones que tiene la ciudadanía.</t>
  </si>
  <si>
    <t xml:space="preserve">Con el objetivo de construir un mecanismo de recolección de información en el cual la ANM pueda hacer seguimiento y consolidar las preguntas, observaciones u objeciones de la ciudadanía en el desarrollo de los eventos de Participación Ciudadana y la Rendición de Cuentas, a partir del año 2023 se implementará un formulario de satisfacción en el cual las áreas serán las responsables de difundir dicho documento a la ciudadanía después de cada evento realizado y finalizado, sea de manera virtual o presencial correspondiente al procedimiento de las actividades, esto, para conocer sus opiniones y preguntas, y como un segundo objetivo, para publicar dichos datos en la página web.  </t>
  </si>
  <si>
    <t>Formulario(forms), encuesta de satisfacción de los eventos</t>
  </si>
  <si>
    <t xml:space="preserve">Mecanismo de recolección de información </t>
  </si>
  <si>
    <t>Semestral</t>
  </si>
  <si>
    <t>Mesa Técnica</t>
  </si>
  <si>
    <t>Mesa Tecnico-juridica</t>
  </si>
  <si>
    <t>Persona proponente y/o titulares mineros</t>
  </si>
  <si>
    <t xml:space="preserve">Devolución de área para formaalizacion </t>
  </si>
  <si>
    <t>Orientación tecnico jurídica</t>
  </si>
  <si>
    <t>Orientar requerimientos tecnico jurídicos</t>
  </si>
  <si>
    <t>Mesa</t>
  </si>
  <si>
    <t>Grupo de Legalización Minera</t>
  </si>
  <si>
    <t>Abrir espacios de diálogo y responder preguntas directamente de acuerdo a sus necesidades y expectativas</t>
  </si>
  <si>
    <t xml:space="preserve">Mesa técnica, la cual aportan a la participación ciudadana, especialmente en la orientación de trámites que tienen nuestos usuarios con relación a los requerimientos de la ANM. Aportan a la construcción de confianza, a la transparencia de la información y a agilizar y facilitar los trámites con la ANM </t>
  </si>
  <si>
    <t>Mesa Tecnico-jurídica</t>
  </si>
  <si>
    <t>Los requerimientos del Auto GLM No. 000091 del 21 de abril de 2022, no fueron claros para el solicitante en aspectos de la presentacion del PTO en un solo documento, en la mesa trabajo el grupo técnico explica detalladamente los requerimientos al solicitante y de como debe presentar el PTO. Adicional,el equipo jurídico le informó al solicitante que procederá a emitir acto administrativo mediante el cual se ajusta la actuación administrativa y se requerira los ajustes de manera mas clara y precisa. el solicitante debe esta pendiente de la notificacion del nuevo acto administrativo, para que decumplimiento del mismo</t>
  </si>
  <si>
    <t>Orientar y explicar paso a paso los requerimientos tecnico jurídicos</t>
  </si>
  <si>
    <t>ivama.mora@anm.gov.co</t>
  </si>
  <si>
    <t>los requerimientos  del Auto 262 del 26-07-22, no fueron clarosSe realiza explicación  de los ajustes que se debe realizar al PTO, presentado dentro de la solicitud de Formalización NII-15231, teniendo en cuenta que el CT # 654  del 6-12-22 determina que no cumple técnicamente.  Adicional,el equipo jurídico le informó al solicitante que procederá a emitir acto administrativo mediante el cual se ajusta la actuación administrativa y se requerira los ajustes de manera mas clara y precisa. el solicitante debe esta pendiente de la notificacion del nuevo acto administrativo, para que decumplimiento del mismo,</t>
  </si>
  <si>
    <t>luz.gomez@anm.gov.co</t>
  </si>
  <si>
    <t>Se le explica a los solicitantes los requerimientos del Auto GLM No. 000171 del 21 de abril de 2022; ellos manifiestan que no fue claro que  la presentacion del PTO debia ser en un solo documento y que por el peso y el tamaño del mismo realizaron varios radicados, en la mesa trabajo el grupo técnico explica detalladamente los requerimientos al solicitante y de como debe presentar el PTO. Adicional, el equipo jurídico le informó al solicitante que procederá a emitir acto administrativo mediante el cual se ajusta la actuación administrativa y se requerira los ajustes de manera mas clara y precisa, el solicitante debe esta pendiente de la notificacion del nuevo acto administrativo, para que decumplimiento del mismo.</t>
  </si>
  <si>
    <t xml:space="preserve">Capacitación Municipio de La Sierra - Cauca </t>
  </si>
  <si>
    <t>NA</t>
  </si>
  <si>
    <t xml:space="preserve">Autorizaciones temporales </t>
  </si>
  <si>
    <t xml:space="preserve">Capacitación </t>
  </si>
  <si>
    <t>Abrir espacio de capacitación sobre las autorizaciones temporales</t>
  </si>
  <si>
    <t>Capacitación</t>
  </si>
  <si>
    <t>Grupo de Contratación Minera</t>
  </si>
  <si>
    <t>lucero.castaneda@anm.gov.co</t>
  </si>
  <si>
    <t xml:space="preserve">Capacitación Municipio del Carmen de Chucurí - Santander </t>
  </si>
  <si>
    <t>Consulta previa - Plan Nacional de Desarrollo 2022-2026</t>
  </si>
  <si>
    <t>Con las comunidades Indígenas y Negras, Afrocolombianas, Raizales y Palenqueras.</t>
  </si>
  <si>
    <t>Participación</t>
  </si>
  <si>
    <t>Participar en consulta previa del Plan Nacional de Desarrollo</t>
  </si>
  <si>
    <t xml:space="preserve">Participación </t>
  </si>
  <si>
    <t>Este espacio aportó a la importancia del reconocimiento de los enfoques, la participación ciudadana y la inclusión de los enfoques en las acciones de la VCT</t>
  </si>
  <si>
    <t>Audiencia Cumplimieno Fallo</t>
  </si>
  <si>
    <t>Comunidad en general</t>
  </si>
  <si>
    <t>Cumplimiento a sentencia SU 133 de 2017</t>
  </si>
  <si>
    <t>Socialización</t>
  </si>
  <si>
    <t xml:space="preserve">Realizar la audiencia pública a toda la comunidad de Marmato Caldas </t>
  </si>
  <si>
    <t>Audiencia</t>
  </si>
  <si>
    <t>Grupo de Evaluación de Modificaciones a Títulos</t>
  </si>
  <si>
    <t>julieth.laguado@anm.gov.co</t>
  </si>
  <si>
    <t xml:space="preserve">Importante hacer uso de lenguaje sencillo y menos técnico. </t>
  </si>
  <si>
    <t xml:space="preserve">Este espacio aporta a la transparencia de la información en los territorios, a la participación ciudadana </t>
  </si>
  <si>
    <t xml:space="preserve">Pedagogía "Hablemos de Ventanilla Minera" </t>
  </si>
  <si>
    <t xml:space="preserve">Ventanilla Minera - presentación Certificación ambiental </t>
  </si>
  <si>
    <t xml:space="preserve">Abrir un espacio de pedagogía para dar a conocer el nuevo requisito “Ventanilla Minera” exigido por el Consejo de Estado referente a la certificación ambiental que deberán presentar las y los proponentes ante la Agencia Nacional de Minería.
</t>
  </si>
  <si>
    <t>Luisa.florez@anm.gov.co</t>
  </si>
  <si>
    <t xml:space="preserve">El uso de lenguaje sencillo y menos ténico. Aquí fue clave dar a conocer qué es la Ventailla Minera, por qué surge este requisito, para qué sirve y cómo las personas pueden cumplir con este requisito. </t>
  </si>
  <si>
    <t>Se ha realizado campaña de comunicaciones y se está trabajando en la construcción de material pedagógico para facilitar la comprensión de la Sentencia Ventanilla Minera</t>
  </si>
  <si>
    <t xml:space="preserve">Este espacio permite orientar a las personas con relación a las situaciones que se les está presentando a la hora de solicitar la certificación ambiental. </t>
  </si>
  <si>
    <t xml:space="preserve">Mesa Técnco -Jurídica </t>
  </si>
  <si>
    <t xml:space="preserve">Pequeños mineros </t>
  </si>
  <si>
    <t>Mesa Tecnico Jurídica para pequeños mineros</t>
  </si>
  <si>
    <t>Orientar técnica y jurídicamente a pequeños mineros  para definición de procesos de pequeña minería en el cumplimiento de Presentación del PTO y temas de inherentes a al proceso.</t>
  </si>
  <si>
    <t>Orientación</t>
  </si>
  <si>
    <t>jorge.lopez@anm.gov.co</t>
  </si>
  <si>
    <t xml:space="preserve">SI </t>
  </si>
  <si>
    <t xml:space="preserve">En los espacios ha sido clave contar con herramientas pedagógicas que faciliten la orientación. </t>
  </si>
  <si>
    <t>Se ha pedido a las personas que en lo posible se pueda contar En la convocatoria, en la medida de lo posible asistir con profesional técnico del área.</t>
  </si>
  <si>
    <t>Estos espacios aportan a la aclaración en temas de requisitos que deben cumplir para sus propuestas</t>
  </si>
  <si>
    <t xml:space="preserve">Mesas trámites  modificaciones </t>
  </si>
  <si>
    <t xml:space="preserve">Personas con títulos mineros </t>
  </si>
  <si>
    <t>Reunión - Mesa de trabajo con personas interesadas en el titulo minero</t>
  </si>
  <si>
    <t xml:space="preserve">Orientación </t>
  </si>
  <si>
    <t>Orientar sobre los trámites de modificacion de los titulos mineros</t>
  </si>
  <si>
    <t>hector.perez@anm.gov.co</t>
  </si>
  <si>
    <t>Contar con información y herramientas que aporten a la explicación de los trámites</t>
  </si>
  <si>
    <t>Mesas Autorizaciones Temporales</t>
  </si>
  <si>
    <t>Autoridades locales y comunidad</t>
  </si>
  <si>
    <t>Capacitación sobre Autorizaciones Temporales</t>
  </si>
  <si>
    <t>Capacitar a funcionarios de las Alcaldías y líderes comuniitarios  sobre Autorización Temporal - sobre las herramientas que tienen para obtener materiales de construcción para el mantenimiento de las vías municipales</t>
  </si>
  <si>
    <t xml:space="preserve">Capacitación y orientación </t>
  </si>
  <si>
    <t>adriana.jimenez@anm.gov.co</t>
  </si>
  <si>
    <t>Si</t>
  </si>
  <si>
    <t>Contar con la participación integral de la autoridad local y representantes de la comunidad para hacer pedagogía integral</t>
  </si>
  <si>
    <t>Hay interés de buena parte de la población para acceder a las autorizaciones temporales</t>
  </si>
  <si>
    <t>Es necesario contar con material comunicativo y pedagógico que aporte a facilitar la información y los trámites sobre el acceso a las autorizaciones temporales</t>
  </si>
  <si>
    <t xml:space="preserve"> Se  realiza convocatoria con la finalidad de tener acercamiento a los alcaldes y funcionarios de alcaldías para que conozcan los aspectos jurídicos, técnicos de la minería de subsistencia, manejo de la plataforma Génesis, Rucom, liquidación de regalías, con el objetivo de replicar el conocimiento adquirido en el servicio que se presta a los mineros de subsistencia que desean realizar la inscripción en su municipio, se resuelven dudas del aplicativo Rucom y del pago de regalías.</t>
  </si>
  <si>
    <t>Socialización de la Política Nacional para la Minería de Subsistencia y Capacitación sobre aspectos normativos y sistemas de información. Se transmite el conocimiento para que los funcionarios de las alcaldías puedan orientar adecuadamente a los ciudadanos que buscan resolver dudas sobre temas de minería de subsistencia,  pago de la regalías y manejo de los sistemas de información con los que cuenta actualmente la ANM.</t>
  </si>
  <si>
    <t>Se  realiza convocatoria con la finalidad de tener acercamiento a los alcaldes y funcionarios de alcaldías para que conozcan los aspectos jurídicos, técnicos de la minería de subsistencia, manejo de la plataforma Génesis, Rucom, liquidación de regalías, con el objetivo de replicar el conocimiento adquirido en el servicio que se presta a los mineros de subsistencia que desean realizar la inscripción en su municipio, se resuelven dudas del aplicativo Rucom y del pago de regalías.</t>
  </si>
  <si>
    <t>* Socialización de la Política Nacional para la Minería de Subsistencia y Capacitación sobre aspectos normativos y sistemas de información. Se transmite el conocimiento para que los funcionarios de las alcaldías puedan orientar adecuadamente a los ciudadanos que buscan resolver dudas sobre temas de minería de subsistencia,  pago de la regalías y manejo de los sistemas de información con los que cuenta actualmente la ANM. (Virtual).                                                                                                                                                                                                                                                         * La Secretaría de Desarrollo Económico del Departamento del Tolima, invito a la Agencia Nacional de Mineria  a participar en el foro en el marco del “Primer encuentro departamental de minería de subsistencia y pequeña minería”
Por lo anterior, se solicita ponencia de 15 minutos sobre el papel del MME y la ANM frente a la minería en el Dpto del Tolima. Así mismo se tiene disponible Stand para presentar oferta institucional para los mineros. Confirmar asistencia del ponente (perfil, fotografía, tema a desarrollar) y personas de la entidad que participarán</t>
  </si>
  <si>
    <t xml:space="preserve">El evento permitio la partcipación de 95 personas pertecencientes a diferentes  rubros de la cadena minera. Así mismo, permitió la participacion de 4 proyectos mineros de pequeña escala  interesados en promover su proyecto y daro a conocer entre los particiapntes. </t>
  </si>
  <si>
    <t>Estos espacios de integración del sector minero, permiten brindar información realevante y actual sobre el secto, dar a conocer los proyectos de pequeña mineria, en especial de oro y polimentalicos y evidenciar las  necesidades para el fortalecimiento del proyecto minero .
Se requiere promover este tipo de espacios para propiciar el relacionamiento entre diferentes actores de la cadena productiva del sector minero en pro de potencializar y fortalecer el sector en diferentes regiones del país.</t>
  </si>
  <si>
    <t>Encuentros "Mineria a otro nivel"</t>
  </si>
  <si>
    <t>Eventos para la Promoción Minera</t>
  </si>
  <si>
    <r>
      <rPr>
        <b/>
        <sz val="16"/>
        <color rgb="FF000000"/>
        <rFont val="Calibri"/>
        <family val="2"/>
        <scheme val="minor"/>
      </rPr>
      <t>Berlin Energy Transition Dialogue - BETD 2023: Marzo 27 al 30, realizado en Berlín, Alemania</t>
    </r>
    <r>
      <rPr>
        <sz val="16"/>
        <color rgb="FF000000"/>
        <rFont val="Calibri"/>
        <family val="2"/>
        <scheme val="minor"/>
      </rPr>
      <t xml:space="preserve">
</t>
    </r>
    <r>
      <rPr>
        <sz val="14"/>
        <color rgb="FF000000"/>
        <rFont val="Calibri"/>
        <family val="2"/>
        <scheme val="minor"/>
      </rPr>
      <t xml:space="preserve">Evento Organizado por la Federación Alemana de Energía Renovable (BEE), la Asociación Solar Alemana (BSW), la Agencia Alemana de Energía (dena) y la consultora Eclareon en donde asistieron 2000 personas.  Este evento  se ha convertido en uno de los foros más importantes del mundo sobre la transición energética global. Se realiza un programa de conferencias de alto calibre celebrado en el transcurso de dos días en el Ministerio Federal de Relaciones Exteriores, el BETD facilita el intercambio personal entre representantes gubernamentales de alto rango, líderes empresariales globales, científicos, líderes de organizaciones internacionales y ONG. Aquí, los principales responsables de la toma de decisiones de la transición energética participan en el diálogo y las reuniones bilaterales para compartir ideas y experiencias, debatir y resolver desafíos urgentes y forjar asociaciones energéticas en pos de una transición energética mundial ambientalmente racional, segura y asequible.
El presidente partició en dos páneles de discusión, estos fueron:  W4: Transición energética mundial - Convertir la ambición en acción. y el en el segundo panel discutieron sobre ‘El Diálogo de Cooperación: perspectivas regionales, tendencias y desafíos en América Latina’. 
</t>
    </r>
    <r>
      <rPr>
        <b/>
        <sz val="16"/>
        <color rgb="FF000000"/>
        <rFont val="Calibri"/>
        <family val="2"/>
        <scheme val="minor"/>
      </rPr>
      <t/>
    </r>
  </si>
  <si>
    <r>
      <t xml:space="preserve">
</t>
    </r>
    <r>
      <rPr>
        <b/>
        <sz val="16"/>
        <color rgb="FF000000"/>
        <rFont val="Calibri"/>
        <family val="2"/>
        <scheme val="minor"/>
      </rPr>
      <t>Convención Materias Primas entre la UE y LATAM: Mayo 22 al 24 en Buenos Aires, Argentina.</t>
    </r>
    <r>
      <rPr>
        <sz val="14"/>
        <color rgb="FF000000"/>
        <rFont val="Calibri"/>
        <family val="2"/>
        <scheme val="minor"/>
      </rPr>
      <t xml:space="preserve">
Evento organizado por la Unión Europea y América Latina, Este evento reunió más de 268 personas entre representantes políticos de alto nivel, sector privado, y agentes de investigación e innovación de la Unión Europea y LATAM.
LA UE y América Latina han manifestado su interés común en intensificar la cooperación en la cadena de valor de las industrias extractivas, basándose en sus complementariedades, objetivos comunes y valores compartidos, en especial en relación con la minería responsable y el abastecimiento sostenible. El principal instrumento para fomentar esta cooperación es el proyecto EU-Latin America Partnership on Raw Materials. Los participantes en el proyecto son los Estados miembros de la UE y Argentina, Brasil, Chile, Colombia, México, Perú y Uruguay.
El proyecto ha desarrollado un reporte, Hacia cadenas de valor de minerales sostenibles e integradas entre la UE y América Latina, que evalúa el contexto de la cooperación entre la UE y América Latina para integrar cadenas de valor de minerales sostenibles y provee acciones concretas para ampliar la cooperación. Para convertirse en miembro de la MDNP y acceder al reporte.
La Vicepresidenta de promoción y Fomento, participó en el panel: “Evolución reciente de las políticas relacionadas con las inversiones en cadenas de valor de materias primas sostenibles (Colombia, México, Perú y Uruguay”), en la cual compartió experiencias con Flor de María Harp Iturribarría, Directora General, Servicio Geológico Mexicano, México, Oscar Electo Vera Gargurevich, Ministro de Energía y Minas, Perú y el Señor Marcelo Pugliesi, Director Nacional de Minería y Geología, Uruguay.
</t>
    </r>
  </si>
  <si>
    <r>
      <rPr>
        <b/>
        <sz val="16"/>
        <color rgb="FF000000"/>
        <rFont val="Calibri"/>
        <family val="2"/>
        <scheme val="minor"/>
      </rPr>
      <t>Cumbre Nacional Minera: Mayo 27 y 28 en Bogotá, Colombia</t>
    </r>
    <r>
      <rPr>
        <sz val="14"/>
        <color rgb="FF000000"/>
        <rFont val="Calibri"/>
        <family val="2"/>
        <scheme val="minor"/>
      </rPr>
      <t xml:space="preserve">
Cumbre Organizada por  el  Ministerio de Minas y Energía, con apoyo de diferentes instituciones como la Unidad de Planeación Minero Energética (UPME), el Ministerio del Interior y la Agencia Nacional de Minería (ANM). Adicionalmente, se contó con la colaboración de la Alcaldía de Bogotá, gobiernos locales de las zonas mineras como los municipios del Bajo Cauca, la Comisión Accidental y Comisiones Quintas del Congreso de la República, a los que se sumó la participación de la academia, la empresa privada, organizaciones y agremiaciones.
La Cumbre Nacional Minera, reunió a más de 1500 personas (representadas en 1.100 hombres y 736 mujeres) entre mineros y mineras ancestrales, comunidades de territorios mineros afectadas por la extracción, empresas privadas y la academia, quienes participaron en 50 mesas de trabajo para hablar de 4 ejes fundamentales y entregar propuestas para la construcción de la Ley Minera. Su objetivo fue el de propiciar un espacio de diálogo y encuentro entre regiones mineras, organizaciones sociales y cooperativas de mineros/as, agremiaciones y empresa privada, academia, entidades nacionales y regionales, y cooperantes en torno a la nueva política de minería para la vida en Colombia.
Ebn cabeza del presidente, Vicepresidentes, gerentes y asesores, estuvo la participación en esta cumbre.</t>
    </r>
  </si>
  <si>
    <t>Para el primer semestre del año 2023 no se tiene prevista la Audiencia Pública de Rendición de Cuentas.</t>
  </si>
  <si>
    <t xml:space="preserve">1. El pasado lunes 15 de mayo 2023 desde el grupo de Atención, Participación Ciudadana y Comunicaciones se llevó a cabo la primera jornada “Participa”,  el propósito de esta actividad es “Promover espacios de diálogo, participación ciudadana incidente y control social", el epicentro y desarrollo de este evento fue al interior de las instalaciones del punto de atención minero de la Agencia Nacional de Minería en la ciudad de Bogotá, en el horario de 11:00 A.M a 1:00 P.M. Tuvimos el privilegio de hablar y compartir con 4 ciudadanos, donde nos expresaron sus experiencias, conocimientos y socializamos temas sobre nuestro sector en materia de participación ciudadana en la Agencia Nacional de Minería. Fue un tiempo especial e importante, ya que, conocer de primera mano lo que piensan y saben nuestros ciudadanos es fundamental para nosotros con entidad. A continuación, vamos a conocer los mejores momentos y el desarrollo de esta jornada. 
2. “Participa” tuvo presencia de la primera Cumbre Nacional Minera, el desarrollo de este gran evento fue en Bogotá en la Universidad Nacional, donde más de 1.500 mineros, conformados en: cooperativas de mineros, mineros ancestrales y artesanales, agremiaciones, empresas privadas, organizaciones sociales, academia, autoridades locales y nacionales fueron parte de esta importante actividad. Fue un tiempo muy especial y propicio, donde escuchamos las opiniones y las experiencias de 8 asistentes a la importante cumbre. 
Socializamos aspectos relevantes, por ejemplo, ¿cómo avanzar en la minería para la vida?, recibimos opiniones internas y externas del desarrollo de la cumbre, ¿qué tan efectivas son las mesas de trabajo como mecanismos para generar participación ciudadana?, conclusiones del evento, entre otros temas. Desde la Agencia Nacional de Minería nos complace compartir con nuestra comunidad y la ciudadanía, los mejores momentos de la segunda jornada “Participa” donde buscamos promover espacios de diálogo, participación ciudadana incidente y control social. 
3. Nos complace contarles qué desde el grupo de Atención, Participación Ciudadana y Comunicaciones, llevamos a cabo un tiempo importante, con el propósito de promover el diálogo, la participación ciudadana incidente y el control social, abrimos un espacio muy especial de manera presencial para que los usuarios y las usuarias externos de la Agencia Nacional de Minería puedan contarnos sus experiencias, sus necesidades en materia de minería, puedan ser escuchados, y también, puedan tener la opinión de expertos en temas específicos y de interés ciudadano.  Nuestro espacio se llama “Hablemos de”, la primera jornada de esta actividad estuvo enfocada en “Formalización”, y para ello, contamos con el apoyo de 3 expertos en el tema. También tuvimos la visita y participación de 7 mineros quienes cuentan con los servicios del Punto de Atención Minero en la sede de Bogotá, y se encuentran radicados en diferentes ciudades del país, como: Pasto, Valledupar, Cúcuta, Bogotá y Barrancominas. </t>
  </si>
  <si>
    <t>1. Se logró el objetivo inicial, sin embargo, se busca propiciar durante el próximo semestre más eventos con este sentido de participación ciudadana. 
2. Para el último evento se puede tener una oportunidad de mejora, y es contar con el liderazgo de un moderador que pueda tener el dominio total de la reunión para respetar los tiempos propuestos</t>
  </si>
  <si>
    <t>Disponer a la ciudadania los diferentes planes institucionales.</t>
  </si>
  <si>
    <t>Las personas que visitan nuestra página web y redes sociales.</t>
  </si>
  <si>
    <r>
      <t xml:space="preserve">Por medio de la opción que hay la página web de la ANM se informó y dispuso la información para la ciudadanía, en este enlace se evidencia lo informado: </t>
    </r>
    <r>
      <rPr>
        <u/>
        <sz val="14"/>
        <color rgb="FF0070C0"/>
        <rFont val="Calibri (Cuerpo)_x0000_"/>
      </rPr>
      <t>https://www.anm.gov.co/?q=documentos_para_comentarios_ciudadania</t>
    </r>
  </si>
  <si>
    <t>Se logró el objetivo inicialmente propuesto, poner a disposición de la ciudadanía y comunicar a través de la página web los diferentes planes institucionales de la ANM</t>
  </si>
  <si>
    <t xml:space="preserve">Se logró el objetivo inicialmente propuesto, fomentar espacios de diálogo, participación ciudadana incidente y control social. Lo anterior se socialización a través de las redes sociales de la ANM, como: twitter, instagram, facebook y YouTube. </t>
  </si>
  <si>
    <t>La ciudadanía diligenció la encuesta de satisfacción de Eventos de Participación Ciudadana y Rendición de Cuentas. Se evidencia que se reportó de 4 eventos así:
1. Articulación en territorio con actores de la cadena de suministro para el desarrollo de una actividad minera productiva, responsable social y ambientalmente
2. Capacitación de Mineria Artesanal
3. RUCOM Y GENESIS
4. COFERENCIA GAPCC</t>
  </si>
  <si>
    <t>Según los comentarios de la ciudadanía, donde se solicitó recomendaciones, objeciones y/o preguntas, en general se evidencia comentarios positivos y favorables, sin embargo, nos solicitan realizar más espacios directamente en municipios, con temas de interés y que cada sector cuenta con problematicas diferentes, lo anterior como hasta el momento se ha venido desarrollando.</t>
  </si>
  <si>
    <t>Se han propiciado herramientas para que nuestros usuarios internos y externos puedan registrar sus comentarios de acuerdo a los eventos en los cuales participan.</t>
  </si>
  <si>
    <t>El evento se denominó Encuentro "Mineria a otro nivel" oro y polimetalicos.  Se realizó 20 de abril del 2023. Esta actividad permitió convocar a los diferentes actores de la cadena  minera  para generar unos espacios de relacionamiento que fomenten el desarrollo, crecimiento y nuevas oportunidades de competitividad para la pequeña y mediana minería en el territorio nacional.
Así mismo el Encuetro permitio la visibilizacion de proyectos de pequeña mineria a publico interesado en los proyectos de oro. Tambien permite levantar informacion de interes para la ANM mediante el uso de encuentas encaminadas a entender la necesidad de fortalecer los encadenamientos productivos alrededor del sector minero.</t>
  </si>
  <si>
    <t>Eventos realizados en Marzo y Mayo. Estos eventos permitieron la participación de más de 3.700 personas, con un público muy variado logrando el fortalecimiento de los temas estratégicos para el sector, incluyendo en primera instancia el fortalecimiento de la pequeña minería.</t>
  </si>
  <si>
    <t>"Estos espacios de integración del sector minero, permiten brindar información realevante y actual sobre el secto, dar a conocer los proyectos de pequeña mineria, en especial de oro y polimentalicos y evidenciar las  necesidades para el fortalecimiento del proyecto minero .
Se requiere promover este tipo de espacios para propiciar el relacionamiento entre diferentes actores de la cadena productiva del sector minero en pro de potencializar y fortalecer el sector en diferentes regiones del país."</t>
  </si>
  <si>
    <t>Para el primer semestre del año 2023 no se tiene previsto el evento: "Programa de Asistencia Técnica con enfoque organizacional"</t>
  </si>
  <si>
    <t>Se lleva a cabo el desarrollo de las actividades programadas de manera favorable.</t>
  </si>
  <si>
    <t>Se realizaron reuniones entre los meses de marzo y abril del presente año con los 18 Convenios Interadministrativos actuales entres la ANM y las Corporaciones aútonomas Regionales.
Actualmente se están programando las reuniones de seguimiento de las actividades propuestas en el plan de trabajo de cada reunión de comité.</t>
  </si>
  <si>
    <t>REUNIONES DE COMITÉ EN MARCO DE LOS CONVENIOS INTERADMINISTRATIVOS ENTRE LA ANM Y CORPORACIONES AUTÓNOMAS REGIONALES QUE SE LISTAN A CONTINUACIÓN: CAM, CAR CUNDINAMARCA, CARDER, CARSUCRE, CAS, CODECHOCÓ, CORMACARENA, CORPAMAG, CORPOBOYACÁ, CORPOCALDAS, CORPOCESAR, CORPOCHIVOR, CORPOGUAJIRA, CORPOGUAVIO, CORTOLIMA, CORPONOR, CBS, CVC.</t>
  </si>
  <si>
    <t xml:space="preserve">Se logran programar las actividades con base a las obligaciones de cada convenio con el objetivo de realizar seguimiento a actividades tales como: intercambio de información entre las partes, seguimiento de fallos judiciales, visitas de fiscalización conjunta, coordinación de capacitaciones.., entre otras. </t>
  </si>
  <si>
    <t>Las capacitacions realizadas entre la ANM, autoridades ambientales, además de entidades locales y territoriales son espacios enriquecedores que ayudan completar información sobre las buenas prácticas mineras, toma de decisiones en aspectos mineros y la incorporación de las actividades mineras teniendo en cuenta componentes sociales y ambientales.</t>
  </si>
  <si>
    <t xml:space="preserve">Información sobre determinantes ambientales actualizados (AEM, ZRP Y NORMATIVIDAD MINERA) - CORPOCALDAS - 24/04/2023
Información sobre determinantes ambientales actualizados (AEM, ZRP Y NORMATIVIDAD MINERA) - CORTOLIMA - 28/04/2023
CAPACITACIÓN MARCO NORMARIVO SOBRE ARES -PGS -COMPETENCIAS DE ALCALDES EN TEMAS MINEROS - 02/05/2023
Capacitación Implicaciones y consideraciones regímenes jurídicos de títulos mineros - Alcances del PTO - 16/05/2023
CAPACITACIÓN COMUNIDAD MINERA Y ENTIDADES TERRITORIALES Ley 2250 de 2022 - figuras de formalización -ARES - 01/06/2023
Capacitación Entidades territoriales en PGS -COMPETENCIAS ALCALDES EN TEMAS MINEROS -AUTORIZACONES TEMPORALES - 06/06/2023
SOCIALIZACIÓN PROGRAMA VETA -ASISTENCIA TÉCNICA INTEGRAL -ANM - 14/06/2023
Capacitación Entidades territoriales en PGS -AUTORIZACONES TEMPORALES - Artículo 21 Ley  de 2022 - 15/06/2023
</t>
  </si>
  <si>
    <t xml:space="preserve">Se logra excelente asistencia a las capacitaciones convocadas en las cuales también se tiene buena participación e interés por los temas expuestos. </t>
  </si>
  <si>
    <t>En marco del Cumplimiento de las clausulas entre convenios interadministrativos celebrados entre la ANM y LAS AUTORIDADES AMBIENTALES, en cada reunión de comité se trata el tema de conflictividad y mecanismos de prevención en cada una de las jurisdicciones de las autoridades ambientales complementando dicha actividad con las visitas de fiscalización conjunta.</t>
  </si>
  <si>
    <t>Se logra coordinar, de manera conjunta, la prevención, atención y seguimiento de los compromisos que se deriven de la conflictividad socio-ambiental derivada de la actividad minera en jurisdicción de la autoridad ambiental. Sin embargo sería bueno fortalecer el trabajo conjunto en campo entre la ANM y la autoridad ambiental</t>
  </si>
  <si>
    <t>En marco del Cumplimiento de las clausulas entre convenios interadministrativos celebrados entre la ANM y LAS AUTORIDADES AMBIENTALES, en cada reunión de comité se solicita a cada corporación informe sobre áreas de protección ambiental que restrinjan o excluyan actividad minera para incorporarlas en ANNA MINERIA conforme fallo 
de consejo de estado mediante la accion popular de Agosto de 2022.</t>
  </si>
  <si>
    <t xml:space="preserve">SE logra sesarrollar acciones conjuntas para analizar la incorporación del uso minero en los procesos de formulación de los planes de manejo ambiental, ordenación y manejo de cuenca hidrográficas e instrumentos de ordenamiento territorial, conforme las instancias definidas para cada caso. 
Se puede mejorar en los mecanismos de cruce de información shapefile y de metadato. </t>
  </si>
  <si>
    <t>Para el primer semestre del año 2023 no se tiene previsto la realización del evento</t>
  </si>
  <si>
    <t>Estos espacios aportan a la participación ciudadana y al conocimiento sobre distintas opciones que tienen los municipios para mejorar sus vías en los territorios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</si>
</sst>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2"/>
      <color theme="1"/>
      <name val="Calibri"/>
      <family val="2"/>
      <scheme val="minor"/>
    </font>
    <font>
      <sz val="12"/>
      <color theme="1"/>
      <name val="Century Gothic"/>
      <family val="1"/>
    </font>
    <font>
      <sz val="12"/>
      <color theme="1"/>
      <name val="Calibri"/>
      <family val="2"/>
      <scheme val="minor"/>
    </font>
    <font>
      <sz val="11"/>
      <name val="Century Gothic"/>
      <family val="1"/>
    </font>
    <font>
      <u/>
      <sz val="11"/>
      <color theme="10"/>
      <name val="Calibri"/>
      <family val="2"/>
      <scheme val="minor"/>
    </font>
    <font>
      <sz val="12"/>
      <color rgb="FF000000"/>
      <name val="Calibri"/>
      <family val="2"/>
    </font>
    <font>
      <b/>
      <sz val="12"/>
      <color rgb="FF000000"/>
      <name val="Calibri"/>
      <family val="2"/>
    </font>
    <font>
      <sz val="9"/>
      <color rgb="FF000000"/>
      <name val="Calibri"/>
      <family val="2"/>
    </font>
    <font>
      <b/>
      <sz val="11"/>
      <color rgb="FF000000"/>
      <name val="Calibri"/>
      <family val="2"/>
    </font>
    <font>
      <sz val="12"/>
      <color rgb="FF000000"/>
      <name val="Calibri"/>
      <family val="2"/>
      <scheme val="minor"/>
    </font>
    <font>
      <b/>
      <sz val="22"/>
      <color theme="0"/>
      <name val="Calibri"/>
      <family val="2"/>
      <scheme val="minor"/>
    </font>
    <font>
      <b/>
      <sz val="14"/>
      <color rgb="FF000000"/>
      <name val="Calibri"/>
      <family val="2"/>
      <scheme val="minor"/>
    </font>
    <font>
      <sz val="14"/>
      <color rgb="FF000000"/>
      <name val="Calibri"/>
      <family val="2"/>
      <scheme val="minor"/>
    </font>
    <font>
      <sz val="14"/>
      <name val="Calibri"/>
      <family val="2"/>
      <scheme val="minor"/>
    </font>
    <font>
      <u/>
      <sz val="14"/>
      <color theme="10"/>
      <name val="Calibri"/>
      <family val="2"/>
      <scheme val="minor"/>
    </font>
    <font>
      <b/>
      <sz val="9"/>
      <color rgb="FF000000"/>
      <name val="Calibri"/>
      <family val="2"/>
    </font>
    <font>
      <b/>
      <i/>
      <sz val="14"/>
      <color theme="0"/>
      <name val="Calibri"/>
      <family val="2"/>
      <scheme val="minor"/>
    </font>
    <font>
      <b/>
      <sz val="14"/>
      <color theme="0"/>
      <name val="Calibri"/>
      <family val="2"/>
      <scheme val="minor"/>
    </font>
    <font>
      <b/>
      <i/>
      <sz val="18"/>
      <color theme="0"/>
      <name val="Calibri"/>
      <family val="2"/>
      <scheme val="minor"/>
    </font>
    <font>
      <b/>
      <sz val="14"/>
      <color rgb="FFFFFFFF"/>
      <name val="Calibri"/>
      <family val="2"/>
      <scheme val="minor"/>
    </font>
    <font>
      <b/>
      <sz val="18"/>
      <color theme="1"/>
      <name val="Century Gothic"/>
      <family val="1"/>
    </font>
    <font>
      <b/>
      <i/>
      <u/>
      <sz val="14"/>
      <color theme="1"/>
      <name val="Calibri (Cuerpo)_x0000_"/>
    </font>
    <font>
      <b/>
      <i/>
      <sz val="14"/>
      <color theme="1"/>
      <name val="Calibri (Cuerpo)_x0000_"/>
    </font>
    <font>
      <b/>
      <sz val="14"/>
      <color theme="1"/>
      <name val="Calibri"/>
      <family val="2"/>
      <scheme val="minor"/>
    </font>
    <font>
      <b/>
      <sz val="14"/>
      <color theme="1"/>
      <name val="Calibri (Cuerpo)_x0000_"/>
    </font>
    <font>
      <b/>
      <u/>
      <sz val="14"/>
      <color theme="1"/>
      <name val="Calibri (Cuerpo)_x0000_"/>
    </font>
    <font>
      <b/>
      <i/>
      <u/>
      <sz val="14"/>
      <color theme="1"/>
      <name val="Calibri"/>
      <family val="2"/>
      <scheme val="minor"/>
    </font>
    <font>
      <b/>
      <i/>
      <sz val="14"/>
      <color theme="0"/>
      <name val="Calibri (Cuerpo)_x0000_"/>
    </font>
    <font>
      <b/>
      <sz val="16"/>
      <color rgb="FF000000"/>
      <name val="Calibri"/>
      <family val="2"/>
      <scheme val="minor"/>
    </font>
    <font>
      <sz val="16"/>
      <color rgb="FF000000"/>
      <name val="Calibri"/>
      <family val="2"/>
      <scheme val="minor"/>
    </font>
    <font>
      <u/>
      <sz val="14"/>
      <color rgb="FF0070C0"/>
      <name val="Calibri (Cuerpo)_x0000_"/>
    </font>
    <font>
      <sz val="14"/>
      <color theme="1"/>
      <name val="Calibri"/>
      <family val="2"/>
      <scheme val="minor"/>
    </font>
  </fonts>
  <fills count="6">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18" fillId="2" borderId="3"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5" fillId="0" borderId="1" xfId="1" applyFill="1" applyBorder="1" applyAlignment="1">
      <alignment horizontal="center" vertical="center" wrapText="1"/>
    </xf>
    <xf numFmtId="17"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32"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84663</xdr:colOff>
      <xdr:row>0</xdr:row>
      <xdr:rowOff>75369</xdr:rowOff>
    </xdr:from>
    <xdr:to>
      <xdr:col>4</xdr:col>
      <xdr:colOff>261321</xdr:colOff>
      <xdr:row>1</xdr:row>
      <xdr:rowOff>16934</xdr:rowOff>
    </xdr:to>
    <xdr:pic>
      <xdr:nvPicPr>
        <xdr:cNvPr id="4" name="Imagen 3">
          <a:extLst>
            <a:ext uri="{FF2B5EF4-FFF2-40B4-BE49-F238E27FC236}">
              <a16:creationId xmlns:a16="http://schemas.microsoft.com/office/drawing/2014/main" id="{69A472A9-3DA2-37BA-9A02-3BBFE853D53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93" b="14196"/>
        <a:stretch/>
      </xdr:blipFill>
      <xdr:spPr>
        <a:xfrm>
          <a:off x="914396" y="75369"/>
          <a:ext cx="5239725" cy="11776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obeyda.acosta@anm.gov.co" TargetMode="External"/><Relationship Id="rId18" Type="http://schemas.openxmlformats.org/officeDocument/2006/relationships/hyperlink" Target="mailto:Luisa.florez@anm.gov.co" TargetMode="External"/><Relationship Id="rId26" Type="http://schemas.openxmlformats.org/officeDocument/2006/relationships/hyperlink" Target="mailto:jaime.romero@anm.gov.co" TargetMode="External"/><Relationship Id="rId3" Type="http://schemas.openxmlformats.org/officeDocument/2006/relationships/hyperlink" Target="mailto:jenny.rincon@anm.gov.co" TargetMode="External"/><Relationship Id="rId21" Type="http://schemas.openxmlformats.org/officeDocument/2006/relationships/hyperlink" Target="mailto:lucero.castaneda@anm.gov.co" TargetMode="External"/><Relationship Id="rId34" Type="http://schemas.openxmlformats.org/officeDocument/2006/relationships/vmlDrawing" Target="../drawings/vmlDrawing1.vml"/><Relationship Id="rId7" Type="http://schemas.openxmlformats.org/officeDocument/2006/relationships/hyperlink" Target="mailto:diego.mancera@anm.gov.co" TargetMode="External"/><Relationship Id="rId12" Type="http://schemas.openxmlformats.org/officeDocument/2006/relationships/hyperlink" Target="mailto:sandra.moreno@anm,.gov.co" TargetMode="External"/><Relationship Id="rId17" Type="http://schemas.openxmlformats.org/officeDocument/2006/relationships/hyperlink" Target="mailto:jorge.lopez@anm.gov.co" TargetMode="External"/><Relationship Id="rId25" Type="http://schemas.openxmlformats.org/officeDocument/2006/relationships/hyperlink" Target="mailto:ivama.mora@anm.gov.co" TargetMode="External"/><Relationship Id="rId33" Type="http://schemas.openxmlformats.org/officeDocument/2006/relationships/drawing" Target="../drawings/drawing1.xml"/><Relationship Id="rId2" Type="http://schemas.openxmlformats.org/officeDocument/2006/relationships/hyperlink" Target="mailto:jenny.rincon@anm.gov.co" TargetMode="External"/><Relationship Id="rId16" Type="http://schemas.openxmlformats.org/officeDocument/2006/relationships/hyperlink" Target="mailto:hector.perez@anm.gov.co" TargetMode="External"/><Relationship Id="rId20" Type="http://schemas.openxmlformats.org/officeDocument/2006/relationships/hyperlink" Target="mailto:lucero.castaneda@anm.gov.co" TargetMode="External"/><Relationship Id="rId29" Type="http://schemas.openxmlformats.org/officeDocument/2006/relationships/hyperlink" Target="mailto:vanessa.malo@anm.gov.co" TargetMode="External"/><Relationship Id="rId1" Type="http://schemas.openxmlformats.org/officeDocument/2006/relationships/hyperlink" Target="mailto:jenny.rincon@anm.gov.co" TargetMode="External"/><Relationship Id="rId6" Type="http://schemas.openxmlformats.org/officeDocument/2006/relationships/hyperlink" Target="mailto:diego.mancera@anm.gov.co" TargetMode="External"/><Relationship Id="rId11" Type="http://schemas.openxmlformats.org/officeDocument/2006/relationships/hyperlink" Target="mailto:german.beltran@anm.gov.co" TargetMode="External"/><Relationship Id="rId24" Type="http://schemas.openxmlformats.org/officeDocument/2006/relationships/hyperlink" Target="mailto:luz.gomez@anm.gov.co" TargetMode="External"/><Relationship Id="rId32" Type="http://schemas.openxmlformats.org/officeDocument/2006/relationships/printerSettings" Target="../printerSettings/printerSettings1.bin"/><Relationship Id="rId5" Type="http://schemas.openxmlformats.org/officeDocument/2006/relationships/hyperlink" Target="mailto:diego.mancera@anm.gov.co" TargetMode="External"/><Relationship Id="rId15" Type="http://schemas.openxmlformats.org/officeDocument/2006/relationships/hyperlink" Target="mailto:adriana.jimenez@anm.gov.co" TargetMode="External"/><Relationship Id="rId23" Type="http://schemas.openxmlformats.org/officeDocument/2006/relationships/hyperlink" Target="mailto:ivama.mora@anm.gov.co" TargetMode="External"/><Relationship Id="rId28" Type="http://schemas.openxmlformats.org/officeDocument/2006/relationships/hyperlink" Target="mailto:vanessa.malo@anm.gov.co" TargetMode="External"/><Relationship Id="rId10" Type="http://schemas.openxmlformats.org/officeDocument/2006/relationships/hyperlink" Target="mailto:german.beltran@anm.gov.co" TargetMode="External"/><Relationship Id="rId19" Type="http://schemas.openxmlformats.org/officeDocument/2006/relationships/hyperlink" Target="mailto:julieth.laguado@anm.gov.co" TargetMode="External"/><Relationship Id="rId31" Type="http://schemas.openxmlformats.org/officeDocument/2006/relationships/hyperlink" Target="mailto:vanessa.malo@anm.gov.co" TargetMode="External"/><Relationship Id="rId4" Type="http://schemas.openxmlformats.org/officeDocument/2006/relationships/hyperlink" Target="mailto:diego.mancera@anm.gov.co" TargetMode="External"/><Relationship Id="rId9" Type="http://schemas.openxmlformats.org/officeDocument/2006/relationships/hyperlink" Target="mailto:jenny.rincon@anm.gov.co" TargetMode="External"/><Relationship Id="rId14" Type="http://schemas.openxmlformats.org/officeDocument/2006/relationships/hyperlink" Target="mailto:liliana.giron@anm.gov.co" TargetMode="External"/><Relationship Id="rId22" Type="http://schemas.openxmlformats.org/officeDocument/2006/relationships/hyperlink" Target="mailto:lucero.castaneda@anm.gov.co" TargetMode="External"/><Relationship Id="rId27" Type="http://schemas.openxmlformats.org/officeDocument/2006/relationships/hyperlink" Target="mailto:jaime.romero@anm.gov.co" TargetMode="External"/><Relationship Id="rId30" Type="http://schemas.openxmlformats.org/officeDocument/2006/relationships/hyperlink" Target="mailto:vanessa.malo@anm.gov.co" TargetMode="External"/><Relationship Id="rId35" Type="http://schemas.openxmlformats.org/officeDocument/2006/relationships/comments" Target="../comments1.xml"/><Relationship Id="rId8" Type="http://schemas.openxmlformats.org/officeDocument/2006/relationships/hyperlink" Target="mailto:maria.bayter@anm.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2"/>
  <sheetViews>
    <sheetView tabSelected="1" zoomScale="38" zoomScaleNormal="44" workbookViewId="0">
      <pane xSplit="2" ySplit="3" topLeftCell="C4" activePane="bottomRight" state="frozen"/>
      <selection pane="topRight" activeCell="C1" sqref="C1"/>
      <selection pane="bottomLeft" activeCell="A4" sqref="A4"/>
      <selection pane="bottomRight" activeCell="X3" sqref="X3"/>
    </sheetView>
  </sheetViews>
  <sheetFormatPr baseColWidth="10" defaultColWidth="10.83203125" defaultRowHeight="16" outlineLevelCol="2"/>
  <cols>
    <col min="1" max="1" width="7.5" style="8" hidden="1" customWidth="1" outlineLevel="2"/>
    <col min="2" max="2" width="10.83203125" style="8" customWidth="1" outlineLevel="2"/>
    <col min="3" max="3" width="45.33203125" style="9" customWidth="1" outlineLevel="2"/>
    <col min="4" max="4" width="21.1640625" style="8" customWidth="1"/>
    <col min="5" max="5" width="20.83203125" style="8" customWidth="1"/>
    <col min="6" max="6" width="30.1640625" style="8" customWidth="1"/>
    <col min="7" max="7" width="21.6640625" style="8" customWidth="1"/>
    <col min="8" max="8" width="66.1640625" style="8" customWidth="1"/>
    <col min="9" max="9" width="39.1640625" style="8" customWidth="1"/>
    <col min="10" max="10" width="58.6640625" style="8" customWidth="1"/>
    <col min="11" max="13" width="41.6640625" style="8" customWidth="1"/>
    <col min="14" max="14" width="32.1640625" style="8" customWidth="1"/>
    <col min="15" max="15" width="15.83203125" style="8" customWidth="1"/>
    <col min="16" max="17" width="10.83203125" style="8"/>
    <col min="18" max="18" width="26.5" style="8" customWidth="1"/>
    <col min="19" max="19" width="19.33203125" style="8" customWidth="1"/>
    <col min="20" max="20" width="27" style="8" customWidth="1"/>
    <col min="21" max="21" width="19.33203125" style="8" customWidth="1"/>
    <col min="22" max="22" width="28.5" style="8" customWidth="1"/>
    <col min="23" max="23" width="66.6640625" style="8" customWidth="1"/>
    <col min="24" max="24" width="190.5" style="7" customWidth="1"/>
    <col min="25" max="25" width="59" style="7" customWidth="1"/>
    <col min="26" max="16384" width="10.83203125" style="7"/>
  </cols>
  <sheetData>
    <row r="1" spans="1:25" s="2" customFormat="1" ht="97.5" customHeight="1">
      <c r="A1" s="1"/>
      <c r="B1" s="24" t="s">
        <v>0</v>
      </c>
      <c r="C1" s="26" t="s">
        <v>22</v>
      </c>
      <c r="D1" s="27"/>
      <c r="E1" s="27"/>
      <c r="F1" s="27"/>
      <c r="G1" s="27"/>
      <c r="H1" s="27"/>
      <c r="I1" s="27"/>
      <c r="J1" s="27"/>
      <c r="K1" s="27"/>
      <c r="L1" s="27"/>
      <c r="M1" s="27"/>
      <c r="N1" s="27"/>
      <c r="O1" s="27"/>
      <c r="P1" s="28"/>
      <c r="Q1" s="33" t="s">
        <v>23</v>
      </c>
      <c r="R1" s="34"/>
      <c r="S1" s="34"/>
      <c r="T1" s="34"/>
      <c r="U1" s="34"/>
      <c r="V1" s="34"/>
      <c r="W1" s="34"/>
      <c r="X1" s="34"/>
      <c r="Y1" s="35"/>
    </row>
    <row r="2" spans="1:25" s="2" customFormat="1" ht="48.75" customHeight="1">
      <c r="A2" s="1"/>
      <c r="B2" s="24"/>
      <c r="C2" s="29" t="s">
        <v>1</v>
      </c>
      <c r="D2" s="24" t="s">
        <v>2</v>
      </c>
      <c r="E2" s="24"/>
      <c r="F2" s="24" t="s">
        <v>3</v>
      </c>
      <c r="G2" s="24"/>
      <c r="H2" s="24" t="s">
        <v>4</v>
      </c>
      <c r="I2" s="24" t="s">
        <v>5</v>
      </c>
      <c r="J2" s="24" t="s">
        <v>6</v>
      </c>
      <c r="K2" s="24" t="s">
        <v>7</v>
      </c>
      <c r="L2" s="22" t="s">
        <v>25</v>
      </c>
      <c r="M2" s="22" t="s">
        <v>10</v>
      </c>
      <c r="N2" s="22" t="s">
        <v>9</v>
      </c>
      <c r="O2" s="24" t="s">
        <v>8</v>
      </c>
      <c r="P2" s="24"/>
      <c r="Q2" s="31" t="s">
        <v>27</v>
      </c>
      <c r="R2" s="32"/>
      <c r="S2" s="31" t="s">
        <v>37</v>
      </c>
      <c r="T2" s="32"/>
      <c r="U2" s="36" t="s">
        <v>30</v>
      </c>
      <c r="V2" s="37"/>
      <c r="W2" s="38" t="s">
        <v>33</v>
      </c>
      <c r="X2" s="39"/>
      <c r="Y2" s="40"/>
    </row>
    <row r="3" spans="1:25" s="2" customFormat="1" ht="105" customHeight="1">
      <c r="A3" s="1"/>
      <c r="B3" s="25"/>
      <c r="C3" s="30"/>
      <c r="D3" s="11" t="s">
        <v>11</v>
      </c>
      <c r="E3" s="11" t="s">
        <v>12</v>
      </c>
      <c r="F3" s="10" t="s">
        <v>13</v>
      </c>
      <c r="G3" s="10" t="s">
        <v>14</v>
      </c>
      <c r="H3" s="25"/>
      <c r="I3" s="25"/>
      <c r="J3" s="25"/>
      <c r="K3" s="25"/>
      <c r="L3" s="23"/>
      <c r="M3" s="23"/>
      <c r="N3" s="23"/>
      <c r="O3" s="10" t="s">
        <v>15</v>
      </c>
      <c r="P3" s="10" t="s">
        <v>16</v>
      </c>
      <c r="Q3" s="11" t="s">
        <v>26</v>
      </c>
      <c r="R3" s="11" t="s">
        <v>29</v>
      </c>
      <c r="S3" s="11" t="s">
        <v>24</v>
      </c>
      <c r="T3" s="11" t="s">
        <v>28</v>
      </c>
      <c r="U3" s="12" t="s">
        <v>36</v>
      </c>
      <c r="V3" s="12" t="s">
        <v>31</v>
      </c>
      <c r="W3" s="12" t="s">
        <v>35</v>
      </c>
      <c r="X3" s="13" t="s">
        <v>32</v>
      </c>
      <c r="Y3" s="14" t="s">
        <v>34</v>
      </c>
    </row>
    <row r="4" spans="1:25" s="6" customFormat="1" ht="200" customHeight="1">
      <c r="A4" s="3"/>
      <c r="B4" s="17">
        <v>1</v>
      </c>
      <c r="C4" s="4" t="s">
        <v>223</v>
      </c>
      <c r="D4" s="4" t="s">
        <v>17</v>
      </c>
      <c r="E4" s="4"/>
      <c r="F4" s="4" t="s">
        <v>101</v>
      </c>
      <c r="G4" s="4" t="s">
        <v>39</v>
      </c>
      <c r="H4" s="4" t="s">
        <v>40</v>
      </c>
      <c r="I4" s="4" t="s">
        <v>41</v>
      </c>
      <c r="J4" s="5" t="s">
        <v>42</v>
      </c>
      <c r="K4" s="4" t="s">
        <v>101</v>
      </c>
      <c r="L4" s="4" t="s">
        <v>19</v>
      </c>
      <c r="M4" s="15" t="s">
        <v>43</v>
      </c>
      <c r="N4" s="16">
        <v>44986</v>
      </c>
      <c r="O4" s="4"/>
      <c r="P4" s="4" t="s">
        <v>17</v>
      </c>
      <c r="Q4" s="4" t="s">
        <v>196</v>
      </c>
      <c r="R4" s="4" t="s">
        <v>101</v>
      </c>
      <c r="S4" s="4" t="s">
        <v>17</v>
      </c>
      <c r="T4" s="4" t="s">
        <v>101</v>
      </c>
      <c r="U4" s="4">
        <v>95</v>
      </c>
      <c r="V4" s="4" t="s">
        <v>101</v>
      </c>
      <c r="W4" s="18" t="s">
        <v>221</v>
      </c>
      <c r="X4" s="4" t="s">
        <v>239</v>
      </c>
      <c r="Y4" s="4" t="s">
        <v>222</v>
      </c>
    </row>
    <row r="5" spans="1:25" s="6" customFormat="1" ht="208" customHeight="1">
      <c r="A5" s="3"/>
      <c r="B5" s="17">
        <v>2</v>
      </c>
      <c r="C5" s="4" t="s">
        <v>224</v>
      </c>
      <c r="D5" s="4" t="s">
        <v>17</v>
      </c>
      <c r="E5" s="4"/>
      <c r="F5" s="4" t="s">
        <v>101</v>
      </c>
      <c r="G5" s="4" t="s">
        <v>44</v>
      </c>
      <c r="H5" s="4" t="s">
        <v>40</v>
      </c>
      <c r="I5" s="4" t="s">
        <v>41</v>
      </c>
      <c r="J5" s="5" t="s">
        <v>42</v>
      </c>
      <c r="K5" s="4" t="s">
        <v>101</v>
      </c>
      <c r="L5" s="4" t="s">
        <v>19</v>
      </c>
      <c r="M5" s="15" t="s">
        <v>43</v>
      </c>
      <c r="N5" s="16">
        <v>45047</v>
      </c>
      <c r="O5" s="41" t="s">
        <v>17</v>
      </c>
      <c r="P5" s="41"/>
      <c r="Q5" s="41" t="s">
        <v>196</v>
      </c>
      <c r="R5" s="41" t="s">
        <v>101</v>
      </c>
      <c r="S5" s="41" t="s">
        <v>101</v>
      </c>
      <c r="T5" s="41">
        <v>3</v>
      </c>
      <c r="U5" s="41">
        <v>3700</v>
      </c>
      <c r="V5" s="42">
        <f>+U5/3</f>
        <v>1233.3333333333333</v>
      </c>
      <c r="W5" s="42" t="s">
        <v>240</v>
      </c>
      <c r="X5" s="4" t="s">
        <v>225</v>
      </c>
      <c r="Y5" s="41" t="s">
        <v>241</v>
      </c>
    </row>
    <row r="6" spans="1:25" s="6" customFormat="1" ht="282">
      <c r="A6" s="3"/>
      <c r="B6" s="17">
        <v>3</v>
      </c>
      <c r="C6" s="4" t="s">
        <v>38</v>
      </c>
      <c r="D6" s="4" t="s">
        <v>17</v>
      </c>
      <c r="E6" s="4"/>
      <c r="F6" s="4" t="s">
        <v>101</v>
      </c>
      <c r="G6" s="4" t="s">
        <v>44</v>
      </c>
      <c r="H6" s="4" t="s">
        <v>40</v>
      </c>
      <c r="I6" s="4" t="s">
        <v>41</v>
      </c>
      <c r="J6" s="5" t="s">
        <v>42</v>
      </c>
      <c r="K6" s="4" t="s">
        <v>101</v>
      </c>
      <c r="L6" s="4" t="s">
        <v>19</v>
      </c>
      <c r="M6" s="15" t="s">
        <v>43</v>
      </c>
      <c r="N6" s="16">
        <v>45078</v>
      </c>
      <c r="O6" s="41"/>
      <c r="P6" s="41"/>
      <c r="Q6" s="41"/>
      <c r="R6" s="41"/>
      <c r="S6" s="41"/>
      <c r="T6" s="41"/>
      <c r="U6" s="41"/>
      <c r="V6" s="42"/>
      <c r="W6" s="42"/>
      <c r="X6" s="4" t="s">
        <v>226</v>
      </c>
      <c r="Y6" s="41"/>
    </row>
    <row r="7" spans="1:25" s="6" customFormat="1" ht="182">
      <c r="A7" s="3"/>
      <c r="B7" s="17">
        <v>4</v>
      </c>
      <c r="C7" s="4" t="s">
        <v>38</v>
      </c>
      <c r="D7" s="4" t="s">
        <v>17</v>
      </c>
      <c r="E7" s="4"/>
      <c r="F7" s="4" t="s">
        <v>101</v>
      </c>
      <c r="G7" s="4" t="s">
        <v>44</v>
      </c>
      <c r="H7" s="4" t="s">
        <v>40</v>
      </c>
      <c r="I7" s="4" t="s">
        <v>41</v>
      </c>
      <c r="J7" s="5" t="s">
        <v>42</v>
      </c>
      <c r="K7" s="4" t="s">
        <v>101</v>
      </c>
      <c r="L7" s="4" t="s">
        <v>19</v>
      </c>
      <c r="M7" s="15" t="s">
        <v>43</v>
      </c>
      <c r="N7" s="16">
        <v>45078</v>
      </c>
      <c r="O7" s="41"/>
      <c r="P7" s="41"/>
      <c r="Q7" s="41"/>
      <c r="R7" s="41"/>
      <c r="S7" s="41"/>
      <c r="T7" s="41"/>
      <c r="U7" s="41"/>
      <c r="V7" s="42"/>
      <c r="W7" s="42"/>
      <c r="X7" s="4" t="s">
        <v>227</v>
      </c>
      <c r="Y7" s="41"/>
    </row>
    <row r="8" spans="1:25" s="6" customFormat="1" ht="200">
      <c r="A8" s="3"/>
      <c r="B8" s="17">
        <v>5</v>
      </c>
      <c r="C8" s="4" t="s">
        <v>45</v>
      </c>
      <c r="D8" s="4" t="s">
        <v>17</v>
      </c>
      <c r="E8" s="4"/>
      <c r="F8" s="4" t="s">
        <v>101</v>
      </c>
      <c r="G8" s="4" t="s">
        <v>46</v>
      </c>
      <c r="H8" s="4" t="s">
        <v>47</v>
      </c>
      <c r="I8" s="4" t="s">
        <v>48</v>
      </c>
      <c r="J8" s="5" t="s">
        <v>49</v>
      </c>
      <c r="K8" s="4" t="s">
        <v>50</v>
      </c>
      <c r="L8" s="4" t="s">
        <v>21</v>
      </c>
      <c r="M8" s="15" t="s">
        <v>51</v>
      </c>
      <c r="N8" s="16" t="s">
        <v>20</v>
      </c>
      <c r="O8" s="4" t="s">
        <v>17</v>
      </c>
      <c r="P8" s="4" t="s">
        <v>17</v>
      </c>
      <c r="Q8" s="4" t="s">
        <v>0</v>
      </c>
      <c r="R8" s="4" t="s">
        <v>242</v>
      </c>
      <c r="S8" s="4" t="s">
        <v>101</v>
      </c>
      <c r="T8" s="4" t="s">
        <v>101</v>
      </c>
      <c r="U8" s="4" t="s">
        <v>101</v>
      </c>
      <c r="V8" s="4" t="s">
        <v>101</v>
      </c>
      <c r="W8" s="4" t="s">
        <v>101</v>
      </c>
      <c r="X8" s="4" t="s">
        <v>101</v>
      </c>
      <c r="Y8" s="4" t="s">
        <v>101</v>
      </c>
    </row>
    <row r="9" spans="1:25" s="6" customFormat="1" ht="168" customHeight="1">
      <c r="A9" s="3"/>
      <c r="B9" s="17">
        <v>6</v>
      </c>
      <c r="C9" s="4" t="s">
        <v>52</v>
      </c>
      <c r="D9" s="4" t="s">
        <v>17</v>
      </c>
      <c r="E9" s="4"/>
      <c r="F9" s="4" t="s">
        <v>53</v>
      </c>
      <c r="G9" s="4" t="s">
        <v>54</v>
      </c>
      <c r="H9" s="4" t="s">
        <v>55</v>
      </c>
      <c r="I9" s="4" t="s">
        <v>56</v>
      </c>
      <c r="J9" s="5" t="s">
        <v>57</v>
      </c>
      <c r="K9" s="4" t="s">
        <v>101</v>
      </c>
      <c r="L9" s="4" t="s">
        <v>58</v>
      </c>
      <c r="M9" s="15" t="s">
        <v>59</v>
      </c>
      <c r="N9" s="16">
        <v>45000</v>
      </c>
      <c r="O9" s="4"/>
      <c r="P9" s="4" t="s">
        <v>17</v>
      </c>
      <c r="Q9" s="4" t="s">
        <v>74</v>
      </c>
      <c r="R9" s="4" t="s">
        <v>101</v>
      </c>
      <c r="S9" s="4" t="s">
        <v>17</v>
      </c>
      <c r="T9" s="4" t="s">
        <v>101</v>
      </c>
      <c r="U9" s="4">
        <v>17</v>
      </c>
      <c r="V9" s="4" t="s">
        <v>101</v>
      </c>
      <c r="W9" s="4" t="s">
        <v>217</v>
      </c>
      <c r="X9" s="4" t="s">
        <v>218</v>
      </c>
      <c r="Y9" s="4" t="s">
        <v>243</v>
      </c>
    </row>
    <row r="10" spans="1:25" s="6" customFormat="1" ht="178" customHeight="1">
      <c r="A10" s="3"/>
      <c r="B10" s="17">
        <v>7</v>
      </c>
      <c r="C10" s="4" t="s">
        <v>52</v>
      </c>
      <c r="D10" s="4" t="s">
        <v>17</v>
      </c>
      <c r="E10" s="4"/>
      <c r="F10" s="4" t="s">
        <v>53</v>
      </c>
      <c r="G10" s="4" t="s">
        <v>54</v>
      </c>
      <c r="H10" s="4" t="s">
        <v>55</v>
      </c>
      <c r="I10" s="4" t="s">
        <v>56</v>
      </c>
      <c r="J10" s="5" t="s">
        <v>60</v>
      </c>
      <c r="K10" s="4" t="s">
        <v>101</v>
      </c>
      <c r="L10" s="4" t="s">
        <v>58</v>
      </c>
      <c r="M10" s="15" t="s">
        <v>59</v>
      </c>
      <c r="N10" s="16">
        <v>45035</v>
      </c>
      <c r="O10" s="4"/>
      <c r="P10" s="4" t="s">
        <v>17</v>
      </c>
      <c r="Q10" s="4" t="s">
        <v>213</v>
      </c>
      <c r="R10" s="4" t="s">
        <v>101</v>
      </c>
      <c r="S10" s="4" t="s">
        <v>17</v>
      </c>
      <c r="T10" s="4" t="s">
        <v>101</v>
      </c>
      <c r="U10" s="4">
        <v>7</v>
      </c>
      <c r="V10" s="4" t="s">
        <v>101</v>
      </c>
      <c r="W10" s="4" t="s">
        <v>219</v>
      </c>
      <c r="X10" s="4" t="s">
        <v>218</v>
      </c>
      <c r="Y10" s="4" t="s">
        <v>243</v>
      </c>
    </row>
    <row r="11" spans="1:25" s="6" customFormat="1" ht="184" customHeight="1">
      <c r="A11" s="3"/>
      <c r="B11" s="17">
        <v>8</v>
      </c>
      <c r="C11" s="4" t="s">
        <v>52</v>
      </c>
      <c r="D11" s="4" t="s">
        <v>17</v>
      </c>
      <c r="E11" s="4"/>
      <c r="F11" s="4" t="s">
        <v>53</v>
      </c>
      <c r="G11" s="4" t="s">
        <v>54</v>
      </c>
      <c r="H11" s="4" t="s">
        <v>55</v>
      </c>
      <c r="I11" s="4" t="s">
        <v>56</v>
      </c>
      <c r="J11" s="5" t="s">
        <v>61</v>
      </c>
      <c r="K11" s="4" t="s">
        <v>101</v>
      </c>
      <c r="L11" s="4" t="s">
        <v>58</v>
      </c>
      <c r="M11" s="15" t="s">
        <v>59</v>
      </c>
      <c r="N11" s="16">
        <v>45049</v>
      </c>
      <c r="O11" s="4"/>
      <c r="P11" s="4" t="s">
        <v>17</v>
      </c>
      <c r="Q11" s="4" t="s">
        <v>74</v>
      </c>
      <c r="R11" s="4" t="s">
        <v>101</v>
      </c>
      <c r="S11" s="4" t="s">
        <v>17</v>
      </c>
      <c r="T11" s="4" t="s">
        <v>101</v>
      </c>
      <c r="U11" s="4">
        <v>50</v>
      </c>
      <c r="V11" s="4" t="s">
        <v>101</v>
      </c>
      <c r="W11" s="4" t="s">
        <v>219</v>
      </c>
      <c r="X11" s="4" t="s">
        <v>218</v>
      </c>
      <c r="Y11" s="4" t="s">
        <v>243</v>
      </c>
    </row>
    <row r="12" spans="1:25" s="6" customFormat="1" ht="169" customHeight="1">
      <c r="A12" s="3"/>
      <c r="B12" s="17">
        <v>9</v>
      </c>
      <c r="C12" s="4" t="s">
        <v>52</v>
      </c>
      <c r="D12" s="4" t="s">
        <v>17</v>
      </c>
      <c r="E12" s="4"/>
      <c r="F12" s="4" t="s">
        <v>53</v>
      </c>
      <c r="G12" s="4" t="s">
        <v>54</v>
      </c>
      <c r="H12" s="4" t="s">
        <v>55</v>
      </c>
      <c r="I12" s="4" t="s">
        <v>56</v>
      </c>
      <c r="J12" s="5" t="s">
        <v>62</v>
      </c>
      <c r="K12" s="4" t="s">
        <v>101</v>
      </c>
      <c r="L12" s="4" t="s">
        <v>58</v>
      </c>
      <c r="M12" s="15" t="s">
        <v>59</v>
      </c>
      <c r="N12" s="16">
        <v>45070</v>
      </c>
      <c r="O12" s="4"/>
      <c r="P12" s="4" t="s">
        <v>17</v>
      </c>
      <c r="Q12" s="4" t="s">
        <v>74</v>
      </c>
      <c r="R12" s="4" t="s">
        <v>101</v>
      </c>
      <c r="S12" s="4" t="s">
        <v>17</v>
      </c>
      <c r="T12" s="4" t="s">
        <v>101</v>
      </c>
      <c r="U12" s="4">
        <v>16</v>
      </c>
      <c r="V12" s="4" t="s">
        <v>101</v>
      </c>
      <c r="W12" s="4" t="s">
        <v>219</v>
      </c>
      <c r="X12" s="4" t="s">
        <v>218</v>
      </c>
      <c r="Y12" s="4" t="s">
        <v>243</v>
      </c>
    </row>
    <row r="13" spans="1:25" s="6" customFormat="1" ht="216" customHeight="1">
      <c r="A13" s="3"/>
      <c r="B13" s="17">
        <v>10</v>
      </c>
      <c r="C13" s="4" t="s">
        <v>52</v>
      </c>
      <c r="D13" s="4" t="s">
        <v>17</v>
      </c>
      <c r="E13" s="4"/>
      <c r="F13" s="4" t="s">
        <v>53</v>
      </c>
      <c r="G13" s="4" t="s">
        <v>54</v>
      </c>
      <c r="H13" s="4" t="s">
        <v>55</v>
      </c>
      <c r="I13" s="4" t="s">
        <v>56</v>
      </c>
      <c r="J13" s="5" t="s">
        <v>63</v>
      </c>
      <c r="K13" s="4" t="s">
        <v>101</v>
      </c>
      <c r="L13" s="4" t="s">
        <v>58</v>
      </c>
      <c r="M13" s="15" t="s">
        <v>59</v>
      </c>
      <c r="N13" s="16">
        <v>45084</v>
      </c>
      <c r="O13" s="4" t="s">
        <v>17</v>
      </c>
      <c r="P13" s="4" t="s">
        <v>17</v>
      </c>
      <c r="Q13" s="4" t="s">
        <v>74</v>
      </c>
      <c r="R13" s="4" t="s">
        <v>101</v>
      </c>
      <c r="S13" s="4" t="s">
        <v>101</v>
      </c>
      <c r="T13" s="4">
        <v>2</v>
      </c>
      <c r="U13" s="4">
        <v>650</v>
      </c>
      <c r="V13" s="4">
        <v>325</v>
      </c>
      <c r="W13" s="4" t="s">
        <v>219</v>
      </c>
      <c r="X13" s="4" t="s">
        <v>220</v>
      </c>
      <c r="Y13" s="4" t="s">
        <v>243</v>
      </c>
    </row>
    <row r="14" spans="1:25" s="6" customFormat="1" ht="182" customHeight="1">
      <c r="A14" s="3"/>
      <c r="B14" s="17">
        <v>11</v>
      </c>
      <c r="C14" s="4" t="s">
        <v>52</v>
      </c>
      <c r="D14" s="4" t="s">
        <v>17</v>
      </c>
      <c r="E14" s="4"/>
      <c r="F14" s="4" t="s">
        <v>53</v>
      </c>
      <c r="G14" s="4" t="s">
        <v>54</v>
      </c>
      <c r="H14" s="4" t="s">
        <v>55</v>
      </c>
      <c r="I14" s="4" t="s">
        <v>56</v>
      </c>
      <c r="J14" s="5" t="s">
        <v>64</v>
      </c>
      <c r="K14" s="4" t="s">
        <v>101</v>
      </c>
      <c r="L14" s="4" t="s">
        <v>58</v>
      </c>
      <c r="M14" s="15" t="s">
        <v>59</v>
      </c>
      <c r="N14" s="16">
        <v>45105</v>
      </c>
      <c r="O14" s="4"/>
      <c r="P14" s="4" t="s">
        <v>17</v>
      </c>
      <c r="Q14" s="4" t="s">
        <v>74</v>
      </c>
      <c r="R14" s="4" t="s">
        <v>101</v>
      </c>
      <c r="S14" s="4" t="s">
        <v>101</v>
      </c>
      <c r="T14" s="4">
        <v>15</v>
      </c>
      <c r="U14" s="4">
        <v>120</v>
      </c>
      <c r="V14" s="20">
        <v>8</v>
      </c>
      <c r="W14" s="4" t="s">
        <v>219</v>
      </c>
      <c r="X14" s="4" t="s">
        <v>218</v>
      </c>
      <c r="Y14" s="4" t="s">
        <v>243</v>
      </c>
    </row>
    <row r="15" spans="1:25" s="6" customFormat="1" ht="200" customHeight="1">
      <c r="A15" s="3"/>
      <c r="B15" s="17">
        <v>12</v>
      </c>
      <c r="C15" s="4" t="s">
        <v>52</v>
      </c>
      <c r="D15" s="4" t="s">
        <v>17</v>
      </c>
      <c r="E15" s="4"/>
      <c r="F15" s="4" t="s">
        <v>53</v>
      </c>
      <c r="G15" s="4" t="s">
        <v>54</v>
      </c>
      <c r="H15" s="4" t="s">
        <v>55</v>
      </c>
      <c r="I15" s="4" t="s">
        <v>56</v>
      </c>
      <c r="J15" s="5" t="s">
        <v>65</v>
      </c>
      <c r="K15" s="4" t="s">
        <v>101</v>
      </c>
      <c r="L15" s="4" t="s">
        <v>58</v>
      </c>
      <c r="M15" s="15" t="s">
        <v>59</v>
      </c>
      <c r="N15" s="16">
        <v>45119</v>
      </c>
      <c r="O15" s="4"/>
      <c r="P15" s="4" t="s">
        <v>17</v>
      </c>
      <c r="Q15" s="4" t="s">
        <v>213</v>
      </c>
      <c r="R15" s="4" t="s">
        <v>101</v>
      </c>
      <c r="S15" s="4" t="s">
        <v>101</v>
      </c>
      <c r="T15" s="4">
        <v>6</v>
      </c>
      <c r="U15" s="4">
        <v>48</v>
      </c>
      <c r="V15" s="20">
        <v>8</v>
      </c>
      <c r="W15" s="4" t="s">
        <v>219</v>
      </c>
      <c r="X15" s="4" t="s">
        <v>218</v>
      </c>
      <c r="Y15" s="4" t="s">
        <v>243</v>
      </c>
    </row>
    <row r="16" spans="1:25" s="6" customFormat="1" ht="166" customHeight="1">
      <c r="A16" s="3"/>
      <c r="B16" s="17">
        <v>13</v>
      </c>
      <c r="C16" s="4" t="s">
        <v>52</v>
      </c>
      <c r="D16" s="4" t="s">
        <v>17</v>
      </c>
      <c r="E16" s="4"/>
      <c r="F16" s="4" t="s">
        <v>53</v>
      </c>
      <c r="G16" s="4" t="s">
        <v>54</v>
      </c>
      <c r="H16" s="4" t="s">
        <v>55</v>
      </c>
      <c r="I16" s="4" t="s">
        <v>56</v>
      </c>
      <c r="J16" s="5" t="s">
        <v>66</v>
      </c>
      <c r="K16" s="4" t="s">
        <v>101</v>
      </c>
      <c r="L16" s="4" t="s">
        <v>58</v>
      </c>
      <c r="M16" s="15" t="s">
        <v>59</v>
      </c>
      <c r="N16" s="16">
        <v>45133</v>
      </c>
      <c r="O16" s="4"/>
      <c r="P16" s="4" t="s">
        <v>17</v>
      </c>
      <c r="Q16" s="4" t="s">
        <v>213</v>
      </c>
      <c r="R16" s="4" t="s">
        <v>101</v>
      </c>
      <c r="S16" s="4" t="s">
        <v>101</v>
      </c>
      <c r="T16" s="4">
        <v>3</v>
      </c>
      <c r="U16" s="4">
        <v>27</v>
      </c>
      <c r="V16" s="20">
        <v>9</v>
      </c>
      <c r="W16" s="4" t="s">
        <v>219</v>
      </c>
      <c r="X16" s="4" t="s">
        <v>218</v>
      </c>
      <c r="Y16" s="4" t="s">
        <v>243</v>
      </c>
    </row>
    <row r="17" spans="1:25" s="6" customFormat="1" ht="140">
      <c r="A17" s="3"/>
      <c r="B17" s="17">
        <v>14</v>
      </c>
      <c r="C17" s="4" t="s">
        <v>67</v>
      </c>
      <c r="D17" s="4" t="s">
        <v>17</v>
      </c>
      <c r="E17" s="4"/>
      <c r="F17" s="4" t="s">
        <v>68</v>
      </c>
      <c r="G17" s="4" t="s">
        <v>101</v>
      </c>
      <c r="H17" s="4" t="s">
        <v>112</v>
      </c>
      <c r="I17" s="4" t="s">
        <v>69</v>
      </c>
      <c r="J17" s="5" t="s">
        <v>70</v>
      </c>
      <c r="K17" s="4" t="s">
        <v>103</v>
      </c>
      <c r="L17" s="4" t="s">
        <v>71</v>
      </c>
      <c r="M17" s="15" t="s">
        <v>72</v>
      </c>
      <c r="N17" s="16" t="s">
        <v>105</v>
      </c>
      <c r="O17" s="4" t="s">
        <v>17</v>
      </c>
      <c r="P17" s="4" t="s">
        <v>17</v>
      </c>
      <c r="Q17" s="4" t="s">
        <v>213</v>
      </c>
      <c r="R17" s="4" t="s">
        <v>101</v>
      </c>
      <c r="S17" s="4">
        <v>1</v>
      </c>
      <c r="T17" s="4" t="s">
        <v>101</v>
      </c>
      <c r="U17" s="4">
        <v>144</v>
      </c>
      <c r="V17" s="4" t="s">
        <v>101</v>
      </c>
      <c r="W17" s="18" t="s">
        <v>244</v>
      </c>
      <c r="X17" s="4" t="s">
        <v>245</v>
      </c>
      <c r="Y17" s="4" t="s">
        <v>246</v>
      </c>
    </row>
    <row r="18" spans="1:25" s="6" customFormat="1" ht="400">
      <c r="A18" s="3"/>
      <c r="B18" s="17">
        <v>15</v>
      </c>
      <c r="C18" s="4" t="s">
        <v>73</v>
      </c>
      <c r="D18" s="4" t="s">
        <v>17</v>
      </c>
      <c r="E18" s="4"/>
      <c r="F18" s="4" t="s">
        <v>68</v>
      </c>
      <c r="G18" s="4" t="s">
        <v>101</v>
      </c>
      <c r="H18" s="4" t="s">
        <v>112</v>
      </c>
      <c r="I18" s="4" t="s">
        <v>69</v>
      </c>
      <c r="J18" s="5" t="s">
        <v>75</v>
      </c>
      <c r="K18" s="4" t="s">
        <v>103</v>
      </c>
      <c r="L18" s="4" t="s">
        <v>71</v>
      </c>
      <c r="M18" s="15" t="s">
        <v>72</v>
      </c>
      <c r="N18" s="16" t="s">
        <v>76</v>
      </c>
      <c r="O18" s="4" t="s">
        <v>17</v>
      </c>
      <c r="P18" s="4" t="s">
        <v>17</v>
      </c>
      <c r="Q18" s="4" t="s">
        <v>213</v>
      </c>
      <c r="R18" s="4" t="s">
        <v>101</v>
      </c>
      <c r="S18" s="4" t="s">
        <v>101</v>
      </c>
      <c r="T18" s="4">
        <v>8</v>
      </c>
      <c r="U18" s="4">
        <v>400</v>
      </c>
      <c r="V18" s="20">
        <v>50</v>
      </c>
      <c r="W18" s="20" t="s">
        <v>247</v>
      </c>
      <c r="X18" s="4" t="s">
        <v>248</v>
      </c>
      <c r="Y18" s="4" t="s">
        <v>249</v>
      </c>
    </row>
    <row r="19" spans="1:25" s="6" customFormat="1" ht="140">
      <c r="A19" s="3"/>
      <c r="B19" s="17">
        <v>16</v>
      </c>
      <c r="C19" s="4" t="s">
        <v>77</v>
      </c>
      <c r="D19" s="4" t="s">
        <v>17</v>
      </c>
      <c r="E19" s="4"/>
      <c r="F19" s="4" t="s">
        <v>78</v>
      </c>
      <c r="G19" s="4" t="s">
        <v>74</v>
      </c>
      <c r="H19" s="4" t="s">
        <v>112</v>
      </c>
      <c r="I19" s="4" t="s">
        <v>69</v>
      </c>
      <c r="J19" s="5" t="s">
        <v>79</v>
      </c>
      <c r="K19" s="4" t="s">
        <v>103</v>
      </c>
      <c r="L19" s="4" t="s">
        <v>71</v>
      </c>
      <c r="M19" s="15" t="s">
        <v>72</v>
      </c>
      <c r="N19" s="16" t="s">
        <v>76</v>
      </c>
      <c r="O19" s="4" t="s">
        <v>17</v>
      </c>
      <c r="P19" s="4" t="s">
        <v>17</v>
      </c>
      <c r="Q19" s="4" t="s">
        <v>213</v>
      </c>
      <c r="R19" s="4" t="s">
        <v>101</v>
      </c>
      <c r="S19" s="4">
        <v>1</v>
      </c>
      <c r="T19" s="4" t="s">
        <v>101</v>
      </c>
      <c r="U19" s="4">
        <v>144</v>
      </c>
      <c r="V19" s="4" t="s">
        <v>101</v>
      </c>
      <c r="W19" s="4" t="s">
        <v>250</v>
      </c>
      <c r="X19" s="4" t="s">
        <v>245</v>
      </c>
      <c r="Y19" s="4" t="s">
        <v>251</v>
      </c>
    </row>
    <row r="20" spans="1:25" s="6" customFormat="1" ht="180">
      <c r="A20" s="3"/>
      <c r="B20" s="17">
        <v>17</v>
      </c>
      <c r="C20" s="4" t="s">
        <v>80</v>
      </c>
      <c r="D20" s="4" t="s">
        <v>17</v>
      </c>
      <c r="E20" s="4"/>
      <c r="F20" s="4" t="s">
        <v>78</v>
      </c>
      <c r="G20" s="4" t="s">
        <v>74</v>
      </c>
      <c r="H20" s="4" t="s">
        <v>112</v>
      </c>
      <c r="I20" s="4" t="s">
        <v>69</v>
      </c>
      <c r="J20" s="5" t="s">
        <v>81</v>
      </c>
      <c r="K20" s="4" t="s">
        <v>103</v>
      </c>
      <c r="L20" s="4" t="s">
        <v>71</v>
      </c>
      <c r="M20" s="15" t="s">
        <v>72</v>
      </c>
      <c r="N20" s="16" t="s">
        <v>76</v>
      </c>
      <c r="O20" s="4" t="s">
        <v>17</v>
      </c>
      <c r="P20" s="4" t="s">
        <v>18</v>
      </c>
      <c r="Q20" s="4" t="s">
        <v>213</v>
      </c>
      <c r="R20" s="4" t="s">
        <v>101</v>
      </c>
      <c r="S20" s="4">
        <v>1</v>
      </c>
      <c r="T20" s="4" t="s">
        <v>101</v>
      </c>
      <c r="U20" s="4">
        <v>144</v>
      </c>
      <c r="V20" s="4" t="s">
        <v>101</v>
      </c>
      <c r="W20" s="4" t="s">
        <v>252</v>
      </c>
      <c r="X20" s="4" t="s">
        <v>245</v>
      </c>
      <c r="Y20" s="4" t="s">
        <v>253</v>
      </c>
    </row>
    <row r="21" spans="1:25" s="6" customFormat="1" ht="172" customHeight="1">
      <c r="A21" s="3"/>
      <c r="B21" s="17">
        <v>18</v>
      </c>
      <c r="C21" s="4" t="s">
        <v>114</v>
      </c>
      <c r="D21" s="4" t="s">
        <v>17</v>
      </c>
      <c r="E21" s="4"/>
      <c r="F21" s="4" t="s">
        <v>115</v>
      </c>
      <c r="G21" s="4" t="s">
        <v>101</v>
      </c>
      <c r="H21" s="4" t="s">
        <v>141</v>
      </c>
      <c r="I21" s="4" t="s">
        <v>141</v>
      </c>
      <c r="J21" s="5" t="s">
        <v>116</v>
      </c>
      <c r="K21" s="4" t="s">
        <v>117</v>
      </c>
      <c r="L21" s="4" t="s">
        <v>118</v>
      </c>
      <c r="M21" s="15" t="s">
        <v>119</v>
      </c>
      <c r="N21" s="4" t="s">
        <v>120</v>
      </c>
      <c r="O21" s="4"/>
      <c r="P21" s="4" t="s">
        <v>17</v>
      </c>
      <c r="Q21" s="4" t="s">
        <v>0</v>
      </c>
      <c r="R21" s="4" t="s">
        <v>254</v>
      </c>
      <c r="S21" s="4"/>
      <c r="T21" s="4"/>
      <c r="U21" s="4"/>
      <c r="V21" s="21"/>
      <c r="W21" s="21"/>
      <c r="X21" s="4"/>
      <c r="Y21" s="4"/>
    </row>
    <row r="22" spans="1:25" s="6" customFormat="1" ht="100">
      <c r="A22" s="3"/>
      <c r="B22" s="17">
        <v>19</v>
      </c>
      <c r="C22" s="4" t="s">
        <v>121</v>
      </c>
      <c r="D22" s="4" t="s">
        <v>17</v>
      </c>
      <c r="E22" s="4" t="s">
        <v>17</v>
      </c>
      <c r="F22" s="4" t="s">
        <v>101</v>
      </c>
      <c r="G22" s="4" t="s">
        <v>122</v>
      </c>
      <c r="H22" s="4" t="s">
        <v>129</v>
      </c>
      <c r="I22" s="4" t="s">
        <v>129</v>
      </c>
      <c r="J22" s="5" t="s">
        <v>130</v>
      </c>
      <c r="K22" s="4" t="s">
        <v>129</v>
      </c>
      <c r="L22" s="4" t="s">
        <v>127</v>
      </c>
      <c r="M22" s="15" t="s">
        <v>128</v>
      </c>
      <c r="N22" s="16" t="s">
        <v>20</v>
      </c>
      <c r="O22" s="4" t="s">
        <v>17</v>
      </c>
      <c r="P22" s="4"/>
      <c r="Q22" s="4" t="s">
        <v>0</v>
      </c>
      <c r="R22" s="4" t="s">
        <v>228</v>
      </c>
      <c r="S22" s="4" t="s">
        <v>101</v>
      </c>
      <c r="T22" s="4" t="s">
        <v>101</v>
      </c>
      <c r="U22" s="4" t="s">
        <v>101</v>
      </c>
      <c r="V22" s="4" t="s">
        <v>101</v>
      </c>
      <c r="W22" s="4" t="s">
        <v>101</v>
      </c>
      <c r="X22" s="4" t="s">
        <v>101</v>
      </c>
      <c r="Y22" s="4" t="s">
        <v>101</v>
      </c>
    </row>
    <row r="23" spans="1:25" s="6" customFormat="1" ht="80">
      <c r="A23" s="3"/>
      <c r="B23" s="17">
        <v>20</v>
      </c>
      <c r="C23" s="4" t="s">
        <v>231</v>
      </c>
      <c r="D23" s="4" t="s">
        <v>17</v>
      </c>
      <c r="E23" s="4"/>
      <c r="F23" s="4" t="s">
        <v>101</v>
      </c>
      <c r="G23" s="4" t="s">
        <v>122</v>
      </c>
      <c r="H23" s="4" t="s">
        <v>123</v>
      </c>
      <c r="I23" s="4" t="s">
        <v>124</v>
      </c>
      <c r="J23" s="5" t="s">
        <v>125</v>
      </c>
      <c r="K23" s="4" t="s">
        <v>134</v>
      </c>
      <c r="L23" s="4" t="s">
        <v>127</v>
      </c>
      <c r="M23" s="15" t="s">
        <v>128</v>
      </c>
      <c r="N23" s="4" t="s">
        <v>126</v>
      </c>
      <c r="O23" s="4"/>
      <c r="P23" s="4" t="s">
        <v>17</v>
      </c>
      <c r="Q23" s="4" t="s">
        <v>196</v>
      </c>
      <c r="R23" s="4" t="s">
        <v>101</v>
      </c>
      <c r="S23" s="4" t="s">
        <v>101</v>
      </c>
      <c r="T23" s="4">
        <v>8</v>
      </c>
      <c r="U23" s="4" t="s">
        <v>232</v>
      </c>
      <c r="V23" s="4" t="s">
        <v>232</v>
      </c>
      <c r="W23" s="4" t="s">
        <v>234</v>
      </c>
      <c r="X23" s="4" t="s">
        <v>233</v>
      </c>
      <c r="Y23" s="4" t="s">
        <v>101</v>
      </c>
    </row>
    <row r="24" spans="1:25" s="6" customFormat="1" ht="400">
      <c r="A24" s="3"/>
      <c r="B24" s="17">
        <v>21</v>
      </c>
      <c r="C24" s="4" t="s">
        <v>131</v>
      </c>
      <c r="D24" s="4" t="s">
        <v>17</v>
      </c>
      <c r="E24" s="4" t="s">
        <v>17</v>
      </c>
      <c r="F24" s="4" t="s">
        <v>101</v>
      </c>
      <c r="G24" s="4" t="s">
        <v>122</v>
      </c>
      <c r="H24" s="4" t="s">
        <v>124</v>
      </c>
      <c r="I24" s="4" t="s">
        <v>132</v>
      </c>
      <c r="J24" s="5" t="s">
        <v>133</v>
      </c>
      <c r="K24" s="4" t="s">
        <v>134</v>
      </c>
      <c r="L24" s="4" t="s">
        <v>127</v>
      </c>
      <c r="M24" s="15" t="s">
        <v>128</v>
      </c>
      <c r="N24" s="4" t="s">
        <v>135</v>
      </c>
      <c r="O24" s="4"/>
      <c r="P24" s="4" t="s">
        <v>17</v>
      </c>
      <c r="Q24" s="4" t="s">
        <v>196</v>
      </c>
      <c r="R24" s="4" t="s">
        <v>101</v>
      </c>
      <c r="S24" s="4" t="s">
        <v>101</v>
      </c>
      <c r="T24" s="4">
        <v>3</v>
      </c>
      <c r="U24" s="4">
        <v>19</v>
      </c>
      <c r="V24" s="4">
        <v>6</v>
      </c>
      <c r="W24" s="4" t="s">
        <v>235</v>
      </c>
      <c r="X24" s="4" t="s">
        <v>229</v>
      </c>
      <c r="Y24" s="4" t="s">
        <v>230</v>
      </c>
    </row>
    <row r="25" spans="1:25" s="6" customFormat="1" ht="260">
      <c r="A25" s="3"/>
      <c r="B25" s="17">
        <v>22</v>
      </c>
      <c r="C25" s="4" t="s">
        <v>136</v>
      </c>
      <c r="D25" s="4" t="s">
        <v>17</v>
      </c>
      <c r="E25" s="4" t="s">
        <v>17</v>
      </c>
      <c r="F25" s="4" t="s">
        <v>101</v>
      </c>
      <c r="G25" s="4" t="s">
        <v>122</v>
      </c>
      <c r="H25" s="4" t="s">
        <v>138</v>
      </c>
      <c r="I25" s="4" t="s">
        <v>139</v>
      </c>
      <c r="J25" s="5" t="s">
        <v>137</v>
      </c>
      <c r="K25" s="4" t="s">
        <v>134</v>
      </c>
      <c r="L25" s="4" t="s">
        <v>127</v>
      </c>
      <c r="M25" s="15" t="s">
        <v>128</v>
      </c>
      <c r="N25" s="4" t="s">
        <v>140</v>
      </c>
      <c r="O25" s="4"/>
      <c r="P25" s="4" t="s">
        <v>17</v>
      </c>
      <c r="Q25" s="4" t="s">
        <v>74</v>
      </c>
      <c r="R25" s="4" t="s">
        <v>101</v>
      </c>
      <c r="S25" s="4" t="s">
        <v>101</v>
      </c>
      <c r="T25" s="4">
        <v>4</v>
      </c>
      <c r="U25" s="4">
        <v>26</v>
      </c>
      <c r="V25" s="4">
        <v>5</v>
      </c>
      <c r="W25" s="4" t="s">
        <v>238</v>
      </c>
      <c r="X25" s="4" t="s">
        <v>236</v>
      </c>
      <c r="Y25" s="4" t="s">
        <v>237</v>
      </c>
    </row>
    <row r="26" spans="1:25" s="6" customFormat="1" ht="101" customHeight="1">
      <c r="A26" s="3"/>
      <c r="B26" s="17">
        <v>23</v>
      </c>
      <c r="C26" s="4" t="s">
        <v>142</v>
      </c>
      <c r="D26" s="4" t="s">
        <v>17</v>
      </c>
      <c r="E26" s="4"/>
      <c r="F26" s="4" t="s">
        <v>143</v>
      </c>
      <c r="G26" s="4" t="s">
        <v>101</v>
      </c>
      <c r="H26" s="4" t="s">
        <v>144</v>
      </c>
      <c r="I26" s="4" t="s">
        <v>145</v>
      </c>
      <c r="J26" s="5" t="s">
        <v>146</v>
      </c>
      <c r="K26" s="4" t="s">
        <v>147</v>
      </c>
      <c r="L26" s="4" t="s">
        <v>148</v>
      </c>
      <c r="M26" s="15" t="s">
        <v>119</v>
      </c>
      <c r="N26" s="4" t="s">
        <v>135</v>
      </c>
      <c r="O26" s="4"/>
      <c r="P26" s="4" t="s">
        <v>17</v>
      </c>
      <c r="Q26" s="4" t="s">
        <v>74</v>
      </c>
      <c r="R26" s="4" t="s">
        <v>101</v>
      </c>
      <c r="S26" s="4">
        <v>1</v>
      </c>
      <c r="T26" s="4" t="s">
        <v>101</v>
      </c>
      <c r="U26" s="4">
        <v>4</v>
      </c>
      <c r="V26" s="4" t="s">
        <v>101</v>
      </c>
      <c r="W26" s="4" t="s">
        <v>149</v>
      </c>
      <c r="X26" s="4" t="s">
        <v>150</v>
      </c>
      <c r="Y26" s="4" t="s">
        <v>199</v>
      </c>
    </row>
    <row r="27" spans="1:25" s="6" customFormat="1" ht="200">
      <c r="A27" s="3"/>
      <c r="B27" s="17">
        <v>24</v>
      </c>
      <c r="C27" s="4" t="s">
        <v>151</v>
      </c>
      <c r="D27" s="4" t="s">
        <v>17</v>
      </c>
      <c r="E27" s="4"/>
      <c r="F27" s="4" t="s">
        <v>143</v>
      </c>
      <c r="G27" s="4" t="s">
        <v>101</v>
      </c>
      <c r="H27" s="4" t="s">
        <v>152</v>
      </c>
      <c r="I27" s="4" t="s">
        <v>145</v>
      </c>
      <c r="J27" s="5" t="s">
        <v>153</v>
      </c>
      <c r="K27" s="4" t="s">
        <v>147</v>
      </c>
      <c r="L27" s="4" t="s">
        <v>148</v>
      </c>
      <c r="M27" s="15" t="s">
        <v>154</v>
      </c>
      <c r="N27" s="4" t="s">
        <v>135</v>
      </c>
      <c r="O27" s="4"/>
      <c r="P27" s="4" t="s">
        <v>17</v>
      </c>
      <c r="Q27" s="4" t="s">
        <v>74</v>
      </c>
      <c r="R27" s="4" t="s">
        <v>101</v>
      </c>
      <c r="S27" s="4">
        <v>1</v>
      </c>
      <c r="T27" s="4" t="s">
        <v>101</v>
      </c>
      <c r="U27" s="4">
        <v>5</v>
      </c>
      <c r="V27" s="4" t="s">
        <v>101</v>
      </c>
      <c r="W27" s="4" t="s">
        <v>149</v>
      </c>
      <c r="X27" s="4" t="s">
        <v>150</v>
      </c>
      <c r="Y27" s="4" t="s">
        <v>216</v>
      </c>
    </row>
    <row r="28" spans="1:25" s="6" customFormat="1" ht="200">
      <c r="A28" s="3"/>
      <c r="B28" s="17">
        <v>25</v>
      </c>
      <c r="C28" s="4" t="s">
        <v>142</v>
      </c>
      <c r="D28" s="4" t="s">
        <v>17</v>
      </c>
      <c r="E28" s="4"/>
      <c r="F28" s="4" t="s">
        <v>143</v>
      </c>
      <c r="G28" s="4" t="s">
        <v>101</v>
      </c>
      <c r="H28" s="4" t="s">
        <v>155</v>
      </c>
      <c r="I28" s="4" t="s">
        <v>145</v>
      </c>
      <c r="J28" s="5" t="s">
        <v>153</v>
      </c>
      <c r="K28" s="4" t="s">
        <v>147</v>
      </c>
      <c r="L28" s="4" t="s">
        <v>148</v>
      </c>
      <c r="M28" s="15" t="s">
        <v>156</v>
      </c>
      <c r="N28" s="4" t="s">
        <v>135</v>
      </c>
      <c r="O28" s="4"/>
      <c r="P28" s="4" t="s">
        <v>17</v>
      </c>
      <c r="Q28" s="4" t="s">
        <v>74</v>
      </c>
      <c r="R28" s="4" t="s">
        <v>101</v>
      </c>
      <c r="S28" s="4">
        <v>1</v>
      </c>
      <c r="T28" s="4" t="s">
        <v>101</v>
      </c>
      <c r="U28" s="4">
        <v>4</v>
      </c>
      <c r="V28" s="4" t="s">
        <v>101</v>
      </c>
      <c r="W28" s="4" t="s">
        <v>149</v>
      </c>
      <c r="X28" s="4" t="s">
        <v>150</v>
      </c>
      <c r="Y28" s="4" t="s">
        <v>216</v>
      </c>
    </row>
    <row r="29" spans="1:25" s="6" customFormat="1" ht="409" customHeight="1">
      <c r="A29" s="3"/>
      <c r="B29" s="17">
        <v>26</v>
      </c>
      <c r="C29" s="4" t="s">
        <v>142</v>
      </c>
      <c r="D29" s="4" t="s">
        <v>17</v>
      </c>
      <c r="E29" s="4"/>
      <c r="F29" s="4" t="s">
        <v>143</v>
      </c>
      <c r="G29" s="4" t="s">
        <v>101</v>
      </c>
      <c r="H29" s="4" t="s">
        <v>157</v>
      </c>
      <c r="I29" s="4" t="s">
        <v>145</v>
      </c>
      <c r="J29" s="5" t="s">
        <v>153</v>
      </c>
      <c r="K29" s="4" t="s">
        <v>147</v>
      </c>
      <c r="L29" s="4" t="s">
        <v>148</v>
      </c>
      <c r="M29" s="15" t="s">
        <v>154</v>
      </c>
      <c r="N29" s="4" t="s">
        <v>135</v>
      </c>
      <c r="O29" s="4"/>
      <c r="P29" s="4" t="s">
        <v>17</v>
      </c>
      <c r="Q29" s="4" t="s">
        <v>74</v>
      </c>
      <c r="R29" s="4" t="s">
        <v>101</v>
      </c>
      <c r="S29" s="4">
        <v>1</v>
      </c>
      <c r="T29" s="4" t="s">
        <v>101</v>
      </c>
      <c r="U29" s="4">
        <v>4</v>
      </c>
      <c r="V29" s="4" t="s">
        <v>101</v>
      </c>
      <c r="W29" s="4" t="s">
        <v>149</v>
      </c>
      <c r="X29" s="4" t="s">
        <v>150</v>
      </c>
      <c r="Y29" s="4" t="s">
        <v>216</v>
      </c>
    </row>
    <row r="30" spans="1:25" s="6" customFormat="1" ht="40">
      <c r="A30" s="3"/>
      <c r="B30" s="17">
        <v>27</v>
      </c>
      <c r="C30" s="4" t="s">
        <v>158</v>
      </c>
      <c r="D30" s="4" t="s">
        <v>17</v>
      </c>
      <c r="E30" s="4"/>
      <c r="F30" s="4" t="s">
        <v>159</v>
      </c>
      <c r="G30" s="4" t="s">
        <v>101</v>
      </c>
      <c r="H30" s="4" t="s">
        <v>160</v>
      </c>
      <c r="I30" s="4" t="s">
        <v>161</v>
      </c>
      <c r="J30" s="5" t="s">
        <v>162</v>
      </c>
      <c r="K30" s="4" t="s">
        <v>163</v>
      </c>
      <c r="L30" s="4" t="s">
        <v>164</v>
      </c>
      <c r="M30" s="15" t="s">
        <v>165</v>
      </c>
      <c r="N30" s="4" t="s">
        <v>135</v>
      </c>
      <c r="O30" s="4"/>
      <c r="P30" s="4" t="s">
        <v>17</v>
      </c>
      <c r="Q30" s="4" t="s">
        <v>74</v>
      </c>
      <c r="R30" s="4" t="s">
        <v>101</v>
      </c>
      <c r="S30" s="4">
        <v>1</v>
      </c>
      <c r="T30" s="4" t="s">
        <v>101</v>
      </c>
      <c r="U30" s="4">
        <v>10</v>
      </c>
      <c r="V30" s="4" t="s">
        <v>101</v>
      </c>
      <c r="W30" s="4" t="s">
        <v>149</v>
      </c>
      <c r="X30" s="4" t="s">
        <v>255</v>
      </c>
      <c r="Y30" s="4" t="s">
        <v>199</v>
      </c>
    </row>
    <row r="31" spans="1:25" s="6" customFormat="1" ht="40">
      <c r="A31" s="3"/>
      <c r="B31" s="17">
        <v>28</v>
      </c>
      <c r="C31" s="4" t="s">
        <v>166</v>
      </c>
      <c r="D31" s="4" t="s">
        <v>17</v>
      </c>
      <c r="E31" s="4"/>
      <c r="F31" s="4" t="s">
        <v>159</v>
      </c>
      <c r="G31" s="4" t="s">
        <v>101</v>
      </c>
      <c r="H31" s="4" t="s">
        <v>160</v>
      </c>
      <c r="I31" s="4" t="s">
        <v>161</v>
      </c>
      <c r="J31" s="5" t="s">
        <v>162</v>
      </c>
      <c r="K31" s="4" t="s">
        <v>163</v>
      </c>
      <c r="L31" s="4" t="s">
        <v>164</v>
      </c>
      <c r="M31" s="15" t="s">
        <v>165</v>
      </c>
      <c r="N31" s="4" t="s">
        <v>135</v>
      </c>
      <c r="O31" s="4"/>
      <c r="P31" s="4" t="s">
        <v>17</v>
      </c>
      <c r="Q31" s="4" t="s">
        <v>74</v>
      </c>
      <c r="R31" s="4" t="s">
        <v>101</v>
      </c>
      <c r="S31" s="4">
        <v>1</v>
      </c>
      <c r="T31" s="4" t="s">
        <v>101</v>
      </c>
      <c r="U31" s="4">
        <v>4</v>
      </c>
      <c r="V31" s="4" t="s">
        <v>101</v>
      </c>
      <c r="W31" s="4" t="s">
        <v>149</v>
      </c>
      <c r="X31" s="19" t="s">
        <v>255</v>
      </c>
      <c r="Y31" s="4" t="s">
        <v>199</v>
      </c>
    </row>
    <row r="32" spans="1:25" s="6" customFormat="1" ht="228" customHeight="1">
      <c r="A32" s="3"/>
      <c r="B32" s="17">
        <v>29</v>
      </c>
      <c r="C32" s="4" t="s">
        <v>167</v>
      </c>
      <c r="D32" s="4" t="s">
        <v>17</v>
      </c>
      <c r="E32" s="4"/>
      <c r="F32" s="4" t="s">
        <v>168</v>
      </c>
      <c r="G32" s="4" t="s">
        <v>101</v>
      </c>
      <c r="H32" s="4" t="s">
        <v>168</v>
      </c>
      <c r="I32" s="4" t="s">
        <v>169</v>
      </c>
      <c r="J32" s="5" t="s">
        <v>170</v>
      </c>
      <c r="K32" s="4" t="s">
        <v>171</v>
      </c>
      <c r="L32" s="4" t="s">
        <v>164</v>
      </c>
      <c r="M32" s="15" t="s">
        <v>165</v>
      </c>
      <c r="N32" s="4" t="s">
        <v>135</v>
      </c>
      <c r="O32" s="4" t="s">
        <v>17</v>
      </c>
      <c r="P32" s="4"/>
      <c r="Q32" s="4" t="s">
        <v>74</v>
      </c>
      <c r="R32" s="4" t="s">
        <v>101</v>
      </c>
      <c r="S32" s="4">
        <v>1</v>
      </c>
      <c r="T32" s="4" t="s">
        <v>101</v>
      </c>
      <c r="U32" s="4">
        <v>4</v>
      </c>
      <c r="V32" s="4" t="s">
        <v>101</v>
      </c>
      <c r="W32" s="4" t="s">
        <v>149</v>
      </c>
      <c r="X32" s="4" t="s">
        <v>172</v>
      </c>
      <c r="Y32" s="4" t="s">
        <v>199</v>
      </c>
    </row>
    <row r="33" spans="1:25" s="6" customFormat="1" ht="210" customHeight="1">
      <c r="A33" s="3"/>
      <c r="B33" s="17">
        <v>30</v>
      </c>
      <c r="C33" s="4" t="s">
        <v>173</v>
      </c>
      <c r="D33" s="4" t="s">
        <v>17</v>
      </c>
      <c r="E33" s="4"/>
      <c r="F33" s="4" t="s">
        <v>174</v>
      </c>
      <c r="G33" s="4" t="s">
        <v>101</v>
      </c>
      <c r="H33" s="4" t="s">
        <v>175</v>
      </c>
      <c r="I33" s="4" t="s">
        <v>176</v>
      </c>
      <c r="J33" s="5" t="s">
        <v>177</v>
      </c>
      <c r="K33" s="4" t="s">
        <v>178</v>
      </c>
      <c r="L33" s="4" t="s">
        <v>179</v>
      </c>
      <c r="M33" s="15" t="s">
        <v>180</v>
      </c>
      <c r="N33" s="4" t="s">
        <v>135</v>
      </c>
      <c r="O33" s="4" t="s">
        <v>17</v>
      </c>
      <c r="P33" s="4"/>
      <c r="Q33" s="4" t="s">
        <v>74</v>
      </c>
      <c r="R33" s="4" t="s">
        <v>101</v>
      </c>
      <c r="S33" s="4">
        <v>1</v>
      </c>
      <c r="T33" s="4" t="s">
        <v>101</v>
      </c>
      <c r="U33" s="4">
        <v>70</v>
      </c>
      <c r="V33" s="4" t="s">
        <v>101</v>
      </c>
      <c r="W33" s="4" t="s">
        <v>181</v>
      </c>
      <c r="X33" s="4" t="s">
        <v>182</v>
      </c>
      <c r="Y33" s="4" t="s">
        <v>199</v>
      </c>
    </row>
    <row r="34" spans="1:25" s="6" customFormat="1" ht="271" customHeight="1">
      <c r="A34" s="3"/>
      <c r="B34" s="17">
        <v>31</v>
      </c>
      <c r="C34" s="4" t="s">
        <v>183</v>
      </c>
      <c r="D34" s="4" t="s">
        <v>17</v>
      </c>
      <c r="E34" s="4"/>
      <c r="F34" s="4" t="s">
        <v>174</v>
      </c>
      <c r="G34" s="4" t="s">
        <v>101</v>
      </c>
      <c r="H34" s="4" t="s">
        <v>184</v>
      </c>
      <c r="I34" s="4" t="s">
        <v>161</v>
      </c>
      <c r="J34" s="5" t="s">
        <v>185</v>
      </c>
      <c r="K34" s="4" t="s">
        <v>163</v>
      </c>
      <c r="L34" s="4" t="s">
        <v>164</v>
      </c>
      <c r="M34" s="15" t="s">
        <v>186</v>
      </c>
      <c r="N34" s="4" t="s">
        <v>135</v>
      </c>
      <c r="O34" s="4"/>
      <c r="P34" s="4" t="s">
        <v>17</v>
      </c>
      <c r="Q34" s="4" t="s">
        <v>74</v>
      </c>
      <c r="R34" s="4" t="s">
        <v>101</v>
      </c>
      <c r="S34" s="4" t="s">
        <v>101</v>
      </c>
      <c r="T34" s="4">
        <v>2</v>
      </c>
      <c r="U34" s="4">
        <f>797+20</f>
        <v>817</v>
      </c>
      <c r="V34" s="4">
        <v>408</v>
      </c>
      <c r="W34" s="4" t="s">
        <v>187</v>
      </c>
      <c r="X34" s="4" t="s">
        <v>188</v>
      </c>
      <c r="Y34" s="4" t="s">
        <v>189</v>
      </c>
    </row>
    <row r="35" spans="1:25" s="6" customFormat="1" ht="80">
      <c r="A35" s="3"/>
      <c r="B35" s="17">
        <v>32</v>
      </c>
      <c r="C35" s="4" t="s">
        <v>190</v>
      </c>
      <c r="D35" s="4" t="s">
        <v>17</v>
      </c>
      <c r="E35" s="4"/>
      <c r="F35" s="4" t="s">
        <v>191</v>
      </c>
      <c r="G35" s="4" t="s">
        <v>101</v>
      </c>
      <c r="H35" s="4" t="s">
        <v>192</v>
      </c>
      <c r="I35" s="4" t="s">
        <v>145</v>
      </c>
      <c r="J35" s="5" t="s">
        <v>193</v>
      </c>
      <c r="K35" s="4" t="s">
        <v>194</v>
      </c>
      <c r="L35" s="4" t="s">
        <v>148</v>
      </c>
      <c r="M35" s="15" t="s">
        <v>195</v>
      </c>
      <c r="N35" s="4" t="s">
        <v>135</v>
      </c>
      <c r="O35" s="4"/>
      <c r="P35" s="4" t="s">
        <v>18</v>
      </c>
      <c r="Q35" s="4" t="s">
        <v>196</v>
      </c>
      <c r="R35" s="4" t="s">
        <v>101</v>
      </c>
      <c r="S35" s="4" t="s">
        <v>101</v>
      </c>
      <c r="T35" s="4">
        <f>29+25</f>
        <v>54</v>
      </c>
      <c r="U35" s="4">
        <f>64+55</f>
        <v>119</v>
      </c>
      <c r="V35" s="4">
        <v>3</v>
      </c>
      <c r="W35" s="4" t="s">
        <v>197</v>
      </c>
      <c r="X35" s="4" t="s">
        <v>198</v>
      </c>
      <c r="Y35" s="4" t="s">
        <v>199</v>
      </c>
    </row>
    <row r="36" spans="1:25" s="6" customFormat="1" ht="60">
      <c r="A36" s="3"/>
      <c r="B36" s="17">
        <v>33</v>
      </c>
      <c r="C36" s="4" t="s">
        <v>200</v>
      </c>
      <c r="D36" s="4" t="s">
        <v>17</v>
      </c>
      <c r="E36" s="4"/>
      <c r="F36" s="4" t="s">
        <v>201</v>
      </c>
      <c r="G36" s="4" t="s">
        <v>101</v>
      </c>
      <c r="H36" s="4" t="s">
        <v>202</v>
      </c>
      <c r="I36" s="4" t="s">
        <v>203</v>
      </c>
      <c r="J36" s="5" t="s">
        <v>204</v>
      </c>
      <c r="K36" s="4" t="s">
        <v>194</v>
      </c>
      <c r="L36" s="4" t="s">
        <v>179</v>
      </c>
      <c r="M36" s="15" t="s">
        <v>205</v>
      </c>
      <c r="N36" s="4" t="s">
        <v>135</v>
      </c>
      <c r="O36" s="4"/>
      <c r="P36" s="4" t="s">
        <v>17</v>
      </c>
      <c r="Q36" s="4" t="s">
        <v>74</v>
      </c>
      <c r="R36" s="4" t="s">
        <v>101</v>
      </c>
      <c r="S36" s="4" t="s">
        <v>101</v>
      </c>
      <c r="T36" s="4">
        <v>7</v>
      </c>
      <c r="U36" s="4">
        <f>17+13</f>
        <v>30</v>
      </c>
      <c r="V36" s="4">
        <v>4</v>
      </c>
      <c r="W36" s="4" t="s">
        <v>206</v>
      </c>
      <c r="X36" s="4" t="s">
        <v>182</v>
      </c>
      <c r="Y36" s="4" t="s">
        <v>216</v>
      </c>
    </row>
    <row r="37" spans="1:25" s="6" customFormat="1" ht="80">
      <c r="A37" s="3"/>
      <c r="B37" s="17">
        <v>34</v>
      </c>
      <c r="C37" s="4" t="s">
        <v>207</v>
      </c>
      <c r="D37" s="4" t="s">
        <v>17</v>
      </c>
      <c r="E37" s="4"/>
      <c r="F37" s="4" t="s">
        <v>208</v>
      </c>
      <c r="G37" s="4" t="s">
        <v>101</v>
      </c>
      <c r="H37" s="4" t="s">
        <v>209</v>
      </c>
      <c r="I37" s="4" t="s">
        <v>161</v>
      </c>
      <c r="J37" s="5" t="s">
        <v>210</v>
      </c>
      <c r="K37" s="4" t="s">
        <v>211</v>
      </c>
      <c r="L37" s="4" t="s">
        <v>164</v>
      </c>
      <c r="M37" s="15" t="s">
        <v>212</v>
      </c>
      <c r="N37" s="4" t="s">
        <v>135</v>
      </c>
      <c r="O37" s="4"/>
      <c r="P37" s="4" t="s">
        <v>17</v>
      </c>
      <c r="Q37" s="4" t="s">
        <v>213</v>
      </c>
      <c r="R37" s="4" t="s">
        <v>101</v>
      </c>
      <c r="S37" s="4" t="s">
        <v>101</v>
      </c>
      <c r="T37" s="4">
        <v>5</v>
      </c>
      <c r="U37" s="4">
        <v>16</v>
      </c>
      <c r="V37" s="4">
        <v>3</v>
      </c>
      <c r="W37" s="4" t="s">
        <v>214</v>
      </c>
      <c r="X37" s="4" t="s">
        <v>215</v>
      </c>
      <c r="Y37" s="4" t="s">
        <v>216</v>
      </c>
    </row>
    <row r="38" spans="1:25" s="6" customFormat="1" ht="140">
      <c r="A38" s="3"/>
      <c r="B38" s="17">
        <v>35</v>
      </c>
      <c r="C38" s="4" t="s">
        <v>82</v>
      </c>
      <c r="D38" s="4"/>
      <c r="E38" s="4" t="s">
        <v>17</v>
      </c>
      <c r="F38" s="4" t="s">
        <v>101</v>
      </c>
      <c r="G38" s="4" t="s">
        <v>74</v>
      </c>
      <c r="H38" s="4" t="s">
        <v>102</v>
      </c>
      <c r="I38" s="4" t="s">
        <v>102</v>
      </c>
      <c r="J38" s="5" t="s">
        <v>83</v>
      </c>
      <c r="K38" s="4" t="s">
        <v>104</v>
      </c>
      <c r="L38" s="4" t="s">
        <v>71</v>
      </c>
      <c r="M38" s="15" t="s">
        <v>84</v>
      </c>
      <c r="N38" s="16" t="s">
        <v>85</v>
      </c>
      <c r="O38" s="4" t="s">
        <v>17</v>
      </c>
      <c r="P38" s="4" t="s">
        <v>17</v>
      </c>
      <c r="Q38" s="4" t="s">
        <v>0</v>
      </c>
      <c r="R38" s="4" t="s">
        <v>254</v>
      </c>
      <c r="S38" s="4" t="s">
        <v>101</v>
      </c>
      <c r="T38" s="4" t="s">
        <v>101</v>
      </c>
      <c r="U38" s="4" t="s">
        <v>101</v>
      </c>
      <c r="V38" s="4" t="s">
        <v>101</v>
      </c>
      <c r="W38" s="4" t="s">
        <v>101</v>
      </c>
      <c r="X38" s="4" t="s">
        <v>101</v>
      </c>
      <c r="Y38" s="4" t="s">
        <v>101</v>
      </c>
    </row>
    <row r="39" spans="1:25" s="6" customFormat="1" ht="100">
      <c r="A39" s="3"/>
      <c r="B39" s="17">
        <v>36</v>
      </c>
      <c r="C39" s="4" t="s">
        <v>86</v>
      </c>
      <c r="D39" s="4" t="s">
        <v>17</v>
      </c>
      <c r="E39" s="4"/>
      <c r="F39" s="4" t="s">
        <v>101</v>
      </c>
      <c r="G39" s="4" t="s">
        <v>74</v>
      </c>
      <c r="H39" s="4" t="s">
        <v>111</v>
      </c>
      <c r="I39" s="4" t="s">
        <v>87</v>
      </c>
      <c r="J39" s="5" t="s">
        <v>88</v>
      </c>
      <c r="K39" s="4" t="s">
        <v>103</v>
      </c>
      <c r="L39" s="4" t="s">
        <v>71</v>
      </c>
      <c r="M39" s="15" t="s">
        <v>89</v>
      </c>
      <c r="N39" s="16" t="s">
        <v>106</v>
      </c>
      <c r="O39" s="4" t="s">
        <v>17</v>
      </c>
      <c r="P39" s="4"/>
      <c r="Q39" s="4" t="s">
        <v>0</v>
      </c>
      <c r="R39" s="4" t="s">
        <v>254</v>
      </c>
      <c r="S39" s="4" t="s">
        <v>101</v>
      </c>
      <c r="T39" s="4" t="s">
        <v>101</v>
      </c>
      <c r="U39" s="4" t="s">
        <v>101</v>
      </c>
      <c r="V39" s="4" t="s">
        <v>101</v>
      </c>
      <c r="W39" s="4" t="s">
        <v>101</v>
      </c>
      <c r="X39" s="4" t="s">
        <v>101</v>
      </c>
      <c r="Y39" s="4" t="s">
        <v>101</v>
      </c>
    </row>
    <row r="40" spans="1:25" s="6" customFormat="1" ht="80">
      <c r="A40" s="3"/>
      <c r="B40" s="17">
        <v>37</v>
      </c>
      <c r="C40" s="4" t="s">
        <v>90</v>
      </c>
      <c r="D40" s="4" t="s">
        <v>17</v>
      </c>
      <c r="E40" s="4"/>
      <c r="F40" s="4" t="s">
        <v>101</v>
      </c>
      <c r="G40" s="4" t="s">
        <v>74</v>
      </c>
      <c r="H40" s="4" t="s">
        <v>110</v>
      </c>
      <c r="I40" s="4" t="s">
        <v>91</v>
      </c>
      <c r="J40" s="5" t="s">
        <v>92</v>
      </c>
      <c r="K40" s="4" t="s">
        <v>103</v>
      </c>
      <c r="L40" s="4" t="s">
        <v>71</v>
      </c>
      <c r="M40" s="15" t="s">
        <v>89</v>
      </c>
      <c r="N40" s="16" t="s">
        <v>108</v>
      </c>
      <c r="O40" s="4" t="s">
        <v>17</v>
      </c>
      <c r="P40" s="4"/>
      <c r="Q40" s="4" t="s">
        <v>0</v>
      </c>
      <c r="R40" s="4" t="s">
        <v>254</v>
      </c>
      <c r="S40" s="4" t="s">
        <v>101</v>
      </c>
      <c r="T40" s="4" t="s">
        <v>101</v>
      </c>
      <c r="U40" s="4" t="s">
        <v>101</v>
      </c>
      <c r="V40" s="4" t="s">
        <v>101</v>
      </c>
      <c r="W40" s="4" t="s">
        <v>101</v>
      </c>
      <c r="X40" s="4" t="s">
        <v>101</v>
      </c>
      <c r="Y40" s="4" t="s">
        <v>101</v>
      </c>
    </row>
    <row r="41" spans="1:25" s="6" customFormat="1" ht="80">
      <c r="A41" s="3"/>
      <c r="B41" s="17">
        <v>38</v>
      </c>
      <c r="C41" s="4" t="s">
        <v>93</v>
      </c>
      <c r="D41" s="4" t="s">
        <v>17</v>
      </c>
      <c r="E41" s="4"/>
      <c r="F41" s="4" t="s">
        <v>101</v>
      </c>
      <c r="G41" s="4" t="s">
        <v>74</v>
      </c>
      <c r="H41" s="4" t="s">
        <v>94</v>
      </c>
      <c r="I41" s="4" t="s">
        <v>94</v>
      </c>
      <c r="J41" s="5" t="s">
        <v>95</v>
      </c>
      <c r="K41" s="4" t="s">
        <v>103</v>
      </c>
      <c r="L41" s="4" t="s">
        <v>71</v>
      </c>
      <c r="M41" s="15" t="s">
        <v>96</v>
      </c>
      <c r="N41" s="16" t="s">
        <v>107</v>
      </c>
      <c r="O41" s="4" t="s">
        <v>17</v>
      </c>
      <c r="P41" s="4" t="s">
        <v>17</v>
      </c>
      <c r="Q41" s="4" t="s">
        <v>0</v>
      </c>
      <c r="R41" s="4" t="s">
        <v>254</v>
      </c>
      <c r="S41" s="4" t="s">
        <v>101</v>
      </c>
      <c r="T41" s="4" t="s">
        <v>101</v>
      </c>
      <c r="U41" s="4" t="s">
        <v>101</v>
      </c>
      <c r="V41" s="4" t="s">
        <v>101</v>
      </c>
      <c r="W41" s="4" t="s">
        <v>101</v>
      </c>
      <c r="X41" s="4" t="s">
        <v>101</v>
      </c>
      <c r="Y41" s="4" t="s">
        <v>101</v>
      </c>
    </row>
    <row r="42" spans="1:25" s="6" customFormat="1" ht="120">
      <c r="A42" s="3"/>
      <c r="B42" s="17">
        <v>39</v>
      </c>
      <c r="C42" s="4" t="s">
        <v>97</v>
      </c>
      <c r="D42" s="4" t="s">
        <v>17</v>
      </c>
      <c r="E42" s="4"/>
      <c r="F42" s="4" t="s">
        <v>101</v>
      </c>
      <c r="G42" s="4" t="s">
        <v>74</v>
      </c>
      <c r="H42" s="4" t="s">
        <v>109</v>
      </c>
      <c r="I42" s="4" t="s">
        <v>98</v>
      </c>
      <c r="J42" s="5" t="s">
        <v>99</v>
      </c>
      <c r="K42" s="4" t="s">
        <v>103</v>
      </c>
      <c r="L42" s="4" t="s">
        <v>71</v>
      </c>
      <c r="M42" s="15" t="s">
        <v>100</v>
      </c>
      <c r="N42" s="16" t="s">
        <v>113</v>
      </c>
      <c r="O42" s="4" t="s">
        <v>17</v>
      </c>
      <c r="P42" s="4" t="s">
        <v>17</v>
      </c>
      <c r="Q42" s="4" t="s">
        <v>0</v>
      </c>
      <c r="R42" s="4" t="s">
        <v>254</v>
      </c>
      <c r="S42" s="4" t="s">
        <v>101</v>
      </c>
      <c r="T42" s="4" t="s">
        <v>101</v>
      </c>
      <c r="U42" s="4" t="s">
        <v>101</v>
      </c>
      <c r="V42" s="4" t="s">
        <v>101</v>
      </c>
      <c r="W42" s="4" t="s">
        <v>101</v>
      </c>
      <c r="X42" s="4" t="s">
        <v>101</v>
      </c>
      <c r="Y42" s="4" t="s">
        <v>101</v>
      </c>
    </row>
  </sheetData>
  <mergeCells count="28">
    <mergeCell ref="Y5:Y7"/>
    <mergeCell ref="T5:T7"/>
    <mergeCell ref="U5:U7"/>
    <mergeCell ref="V5:V7"/>
    <mergeCell ref="W5:W7"/>
    <mergeCell ref="O5:O7"/>
    <mergeCell ref="P5:P7"/>
    <mergeCell ref="Q5:Q7"/>
    <mergeCell ref="R5:R7"/>
    <mergeCell ref="S5:S7"/>
    <mergeCell ref="S2:T2"/>
    <mergeCell ref="Q2:R2"/>
    <mergeCell ref="Q1:Y1"/>
    <mergeCell ref="U2:V2"/>
    <mergeCell ref="W2:Y2"/>
    <mergeCell ref="M2:M3"/>
    <mergeCell ref="K2:K3"/>
    <mergeCell ref="B1:B3"/>
    <mergeCell ref="H2:H3"/>
    <mergeCell ref="I2:I3"/>
    <mergeCell ref="J2:J3"/>
    <mergeCell ref="C1:P1"/>
    <mergeCell ref="C2:C3"/>
    <mergeCell ref="D2:E2"/>
    <mergeCell ref="F2:G2"/>
    <mergeCell ref="O2:P2"/>
    <mergeCell ref="N2:N3"/>
    <mergeCell ref="L2:L3"/>
  </mergeCells>
  <hyperlinks>
    <hyperlink ref="M4" r:id="rId1" display="jenny.rincon@anm.gov.co_x000a_" xr:uid="{A02D941B-7A95-834D-807E-F1021B77D3AF}"/>
    <hyperlink ref="M6" r:id="rId2" display="jenny.rincon@anm.gov.co_x000a_" xr:uid="{39B8615E-C45D-A444-A1E8-FADA4E23C75B}"/>
    <hyperlink ref="M5" r:id="rId3" display="jenny.rincon@anm.gov.co_x000a_" xr:uid="{B1892205-26D2-8042-BA3F-B6405B62A720}"/>
    <hyperlink ref="M18" r:id="rId4" xr:uid="{5C2FEBF6-5068-8D4D-8A29-8C7A4C2857FA}"/>
    <hyperlink ref="M19" r:id="rId5" xr:uid="{5BC52468-3C84-CB44-82CA-6AD69A5D9520}"/>
    <hyperlink ref="M20" r:id="rId6" xr:uid="{07C7221B-D7D3-E446-808A-F332CA10F649}"/>
    <hyperlink ref="M17" r:id="rId7" xr:uid="{B34619FD-F102-A940-ADA1-61819067C402}"/>
    <hyperlink ref="M8" r:id="rId8" xr:uid="{DB7CD472-777D-664C-A63F-9AB30AA4364F}"/>
    <hyperlink ref="M7" r:id="rId9" display="jenny.rincon@anm.gov.co_x000a_" xr:uid="{0FD9B75F-B5FD-7D42-8D7B-45590C3033F3}"/>
    <hyperlink ref="M39" r:id="rId10" xr:uid="{15976492-D020-AD4C-AE5B-20322A972655}"/>
    <hyperlink ref="M40" r:id="rId11" xr:uid="{286B2DCC-D786-C549-9446-6990227BBB02}"/>
    <hyperlink ref="M41" r:id="rId12" xr:uid="{D184FE91-EA98-0F48-8357-B65DD9465176}"/>
    <hyperlink ref="M42" r:id="rId13" xr:uid="{AE63EBD1-3B8F-5442-B104-938B863ECD15}"/>
    <hyperlink ref="M38" r:id="rId14" xr:uid="{52D0B257-7C72-CF40-A06A-94C45ED2D9CE}"/>
    <hyperlink ref="M37" r:id="rId15" xr:uid="{05C0782E-F2A0-E449-9F6D-B034CA2DE49F}"/>
    <hyperlink ref="M36" r:id="rId16" xr:uid="{5FE1C90F-F815-654E-82C5-CF9CE70720AD}"/>
    <hyperlink ref="M35" r:id="rId17" xr:uid="{AF0B471C-0ECF-DF4E-A55B-1D9ACA09731E}"/>
    <hyperlink ref="M34" r:id="rId18" xr:uid="{47A1CACB-2BFE-7743-915A-1A01D550AAC5}"/>
    <hyperlink ref="M33" r:id="rId19" xr:uid="{EBD7E6B1-7041-344D-BF06-4A52776CD196}"/>
    <hyperlink ref="M32" r:id="rId20" xr:uid="{7C7EA8A4-47EA-C243-8362-1DF0F565C3AB}"/>
    <hyperlink ref="M31" r:id="rId21" xr:uid="{89803612-70B1-EE4F-B9AE-24B3D500905D}"/>
    <hyperlink ref="M30" r:id="rId22" xr:uid="{5FD80170-C884-0141-AC32-607036568F26}"/>
    <hyperlink ref="M29" r:id="rId23" xr:uid="{A15CD4D1-8655-444C-9633-270D57EEAD00}"/>
    <hyperlink ref="M28" r:id="rId24" xr:uid="{C719156A-12CD-C34F-8AE1-BF21ABFD6502}"/>
    <hyperlink ref="M27" r:id="rId25" xr:uid="{D4B232E1-2B8B-D84E-BE55-8F6DDA039095}"/>
    <hyperlink ref="M26" r:id="rId26" xr:uid="{2B253041-140B-944C-9C4F-FB61810840E4}"/>
    <hyperlink ref="M21" r:id="rId27" xr:uid="{252CF02E-0819-C040-A4F7-54276A641290}"/>
    <hyperlink ref="M25" r:id="rId28" display="vanessa.malo@anm.gov.co" xr:uid="{4218D659-B9A1-5146-844C-E893A1CBD9DA}"/>
    <hyperlink ref="M24" r:id="rId29" display="vanessa.malo@anm.gov.co" xr:uid="{1A96DEE3-B6A4-EB46-901D-3A603F9978D9}"/>
    <hyperlink ref="M22" r:id="rId30" display="vanessa.malo@anm.gov.co" xr:uid="{0F280AEE-45DC-D34F-BCAB-A8F71B06C909}"/>
    <hyperlink ref="M23" r:id="rId31" display="vanessa.malo@anm.gov.co" xr:uid="{B071C909-279E-B940-85FC-552B67FEDA9A}"/>
  </hyperlinks>
  <pageMargins left="0.7" right="0.7" top="0.75" bottom="0.75" header="0.3" footer="0.3"/>
  <pageSetup orientation="portrait" r:id="rId32"/>
  <drawing r:id="rId33"/>
  <legacyDrawing r:id="rId3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Primer Semestre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Marcela Gonzalez Rodriguez</dc:creator>
  <cp:keywords/>
  <dc:description/>
  <cp:lastModifiedBy>Microsoft Office User</cp:lastModifiedBy>
  <cp:revision/>
  <dcterms:created xsi:type="dcterms:W3CDTF">2020-08-05T13:21:54Z</dcterms:created>
  <dcterms:modified xsi:type="dcterms:W3CDTF">2023-07-05T21:34:45Z</dcterms:modified>
  <cp:category/>
  <cp:contentStatus/>
</cp:coreProperties>
</file>