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2"/>
  <workbookPr/>
  <mc:AlternateContent xmlns:mc="http://schemas.openxmlformats.org/markup-compatibility/2006">
    <mc:Choice Requires="x15">
      <x15ac:absPath xmlns:x15ac="http://schemas.microsoft.com/office/spreadsheetml/2010/11/ac" url="C:\Users\lyquintero\Documents\ANM-31-05-23\"/>
    </mc:Choice>
  </mc:AlternateContent>
  <xr:revisionPtr revIDLastSave="0" documentId="8_{43B162DB-0055-4CEF-A468-83C4F7AB79CB}" xr6:coauthVersionLast="47" xr6:coauthVersionMax="47" xr10:uidLastSave="{00000000-0000-0000-0000-000000000000}"/>
  <bookViews>
    <workbookView xWindow="0" yWindow="0" windowWidth="21570" windowHeight="8055" xr2:uid="{00000000-000D-0000-FFFF-FFFF00000000}"/>
  </bookViews>
  <sheets>
    <sheet name="A 30 de noviembre" sheetId="1" r:id="rId1"/>
  </sheets>
  <externalReferences>
    <externalReference r:id="rId2"/>
  </externalReferences>
  <definedNames>
    <definedName name="_xlnm._FilterDatabase" localSheetId="0" hidden="1">'A 30 de noviembre'!$A$12:$AB$560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51" i="1" l="1"/>
  <c r="Z526" i="1"/>
  <c r="Z522" i="1"/>
  <c r="Z364" i="1"/>
  <c r="Z15" i="1"/>
  <c r="Z14" i="1"/>
  <c r="Z17" i="1"/>
  <c r="Z16" i="1"/>
  <c r="Z18" i="1"/>
  <c r="Z13" i="1"/>
  <c r="Z21" i="1"/>
  <c r="Z30" i="1"/>
  <c r="Z29" i="1"/>
  <c r="Z31" i="1"/>
  <c r="Z33" i="1"/>
  <c r="Z32" i="1"/>
  <c r="Z34" i="1"/>
  <c r="Z39" i="1"/>
  <c r="Z37" i="1"/>
  <c r="Z41" i="1"/>
  <c r="Z42" i="1"/>
  <c r="Z26" i="1"/>
  <c r="Z22" i="1"/>
  <c r="Z20" i="1"/>
  <c r="Z36" i="1"/>
  <c r="Z28" i="1"/>
  <c r="Z44" i="1"/>
  <c r="Z35" i="1"/>
  <c r="Z45" i="1"/>
  <c r="Z55" i="1"/>
  <c r="Z49" i="1"/>
  <c r="Z50" i="1"/>
  <c r="Z43" i="1"/>
  <c r="Z40" i="1"/>
  <c r="Z24" i="1"/>
  <c r="Z23" i="1"/>
  <c r="Z51" i="1"/>
  <c r="Z48" i="1"/>
  <c r="Z52" i="1"/>
  <c r="Z54" i="1"/>
  <c r="Z57" i="1"/>
  <c r="Z58" i="1"/>
  <c r="Z60" i="1"/>
  <c r="Z61" i="1"/>
  <c r="Z53" i="1"/>
  <c r="Z67" i="1"/>
  <c r="Z64" i="1"/>
  <c r="Z59" i="1"/>
  <c r="Z47" i="1"/>
  <c r="Z66" i="1"/>
  <c r="Z65" i="1"/>
  <c r="Z62" i="1"/>
  <c r="Z69" i="1"/>
  <c r="Z72" i="1"/>
  <c r="Z68" i="1"/>
  <c r="Z70" i="1"/>
  <c r="Z63" i="1"/>
  <c r="Z78" i="1"/>
  <c r="Z73" i="1"/>
  <c r="Z80" i="1"/>
  <c r="Z71" i="1"/>
  <c r="Z79" i="1"/>
  <c r="Z76" i="1"/>
  <c r="Z86" i="1"/>
  <c r="Z82" i="1"/>
  <c r="Z83" i="1"/>
  <c r="Z81" i="1"/>
  <c r="Z85" i="1"/>
  <c r="Z87" i="1"/>
  <c r="Z88" i="1"/>
  <c r="Z89" i="1"/>
  <c r="Z91" i="1"/>
  <c r="Z75" i="1"/>
  <c r="Z77" i="1"/>
  <c r="Z93" i="1"/>
  <c r="Z90" i="1"/>
  <c r="Z92" i="1"/>
  <c r="Z95" i="1"/>
  <c r="Z106" i="1"/>
  <c r="Z94" i="1"/>
  <c r="Z98" i="1"/>
  <c r="Z99" i="1"/>
  <c r="Z96" i="1"/>
  <c r="Z100" i="1"/>
  <c r="Z105" i="1"/>
  <c r="Z116" i="1"/>
  <c r="Z115" i="1"/>
  <c r="Z114" i="1"/>
  <c r="Z111" i="1"/>
  <c r="Z101" i="1"/>
  <c r="Z102" i="1"/>
  <c r="Z107" i="1"/>
  <c r="Z113" i="1"/>
  <c r="Z109" i="1"/>
  <c r="Z125" i="1"/>
  <c r="Z127" i="1"/>
  <c r="Z124" i="1"/>
  <c r="Z110" i="1"/>
  <c r="Z117" i="1"/>
  <c r="Z120" i="1"/>
  <c r="Z122" i="1"/>
  <c r="Z97" i="1"/>
  <c r="Z126" i="1"/>
  <c r="Z136" i="1"/>
  <c r="Z130" i="1"/>
  <c r="Z123" i="1"/>
  <c r="Z144" i="1"/>
  <c r="Z137" i="1"/>
  <c r="Z139" i="1"/>
  <c r="Z133" i="1"/>
  <c r="Z145" i="1"/>
  <c r="Z128" i="1"/>
  <c r="Z129" i="1"/>
  <c r="Z138" i="1"/>
  <c r="Z134" i="1"/>
  <c r="Z140" i="1"/>
  <c r="Z131" i="1"/>
  <c r="Z132" i="1"/>
  <c r="Z118" i="1"/>
  <c r="Z141" i="1"/>
  <c r="Z143" i="1"/>
  <c r="Z135" i="1"/>
  <c r="Z150" i="1"/>
  <c r="Z119" i="1"/>
  <c r="Z151" i="1"/>
  <c r="Z152" i="1"/>
  <c r="Z149" i="1"/>
  <c r="Z160" i="1"/>
  <c r="Z148" i="1"/>
  <c r="Z153" i="1"/>
  <c r="Z154" i="1"/>
  <c r="Z155" i="1"/>
  <c r="Z158" i="1"/>
  <c r="Z159" i="1"/>
  <c r="Z180" i="1"/>
  <c r="Z182" i="1"/>
  <c r="Z157" i="1"/>
  <c r="Z185" i="1"/>
  <c r="Z189" i="1"/>
  <c r="Z121" i="1"/>
  <c r="Z205" i="1"/>
  <c r="Z193" i="1"/>
  <c r="Z190" i="1"/>
  <c r="Z202" i="1"/>
  <c r="Z191" i="1"/>
  <c r="Z142" i="1"/>
  <c r="Z181" i="1"/>
  <c r="Z184" i="1"/>
  <c r="Z192" i="1"/>
  <c r="Z161" i="1"/>
  <c r="Z183" i="1"/>
  <c r="Z197" i="1"/>
  <c r="Z195" i="1"/>
  <c r="Z186" i="1"/>
  <c r="Z187" i="1"/>
  <c r="Z188" i="1"/>
  <c r="Z203" i="1"/>
  <c r="Z204" i="1"/>
  <c r="Z208" i="1"/>
  <c r="Z210" i="1"/>
  <c r="Z225" i="1"/>
  <c r="Z217" i="1"/>
  <c r="Z211" i="1"/>
  <c r="Z212" i="1"/>
  <c r="Z194" i="1"/>
  <c r="Z199" i="1"/>
  <c r="Z200" i="1"/>
  <c r="Z219" i="1"/>
  <c r="Z196" i="1"/>
  <c r="Z178" i="1"/>
  <c r="Z179" i="1"/>
  <c r="Z207" i="1"/>
  <c r="Z216" i="1"/>
  <c r="Z256" i="1"/>
  <c r="Z260" i="1"/>
  <c r="Z220" i="1"/>
  <c r="Z218" i="1"/>
  <c r="Z201" i="1"/>
  <c r="Z224" i="1"/>
  <c r="Z213" i="1"/>
  <c r="Z222" i="1"/>
  <c r="Z215" i="1"/>
  <c r="Z255" i="1"/>
  <c r="Z271" i="1"/>
  <c r="Z269" i="1"/>
  <c r="Z258" i="1"/>
  <c r="Z226" i="1"/>
  <c r="Z147" i="1"/>
  <c r="Z257" i="1"/>
  <c r="Z198" i="1"/>
  <c r="Z273" i="1"/>
  <c r="Z270" i="1"/>
  <c r="Z281" i="1"/>
  <c r="Z274" i="1"/>
  <c r="Z146" i="1"/>
  <c r="Z263" i="1"/>
  <c r="Z264" i="1"/>
  <c r="Z282" i="1"/>
  <c r="Z214" i="1"/>
  <c r="Z103" i="1"/>
  <c r="Z265" i="1"/>
  <c r="Z261" i="1"/>
  <c r="Z268" i="1"/>
  <c r="Z277" i="1"/>
  <c r="Z272" i="1"/>
  <c r="Z267" i="1"/>
  <c r="Z288" i="1"/>
  <c r="Z280" i="1"/>
  <c r="Z330" i="1"/>
  <c r="Z276" i="1"/>
  <c r="Z278" i="1"/>
  <c r="Z259" i="1"/>
  <c r="Z293" i="1"/>
  <c r="Z291" i="1"/>
  <c r="Z289" i="1"/>
  <c r="Z275" i="1"/>
  <c r="Z285" i="1"/>
  <c r="Z283" i="1"/>
  <c r="Z279" i="1"/>
  <c r="Z221" i="1"/>
  <c r="Z329" i="1"/>
  <c r="Z325" i="1"/>
  <c r="Z74" i="1"/>
  <c r="Z333" i="1"/>
  <c r="Z284" i="1"/>
  <c r="Z286" i="1"/>
  <c r="Z266" i="1"/>
  <c r="Z326" i="1"/>
  <c r="Z262" i="1"/>
  <c r="Z292" i="1"/>
  <c r="Z104" i="1"/>
  <c r="Z290" i="1"/>
  <c r="Z334" i="1"/>
  <c r="Z332" i="1"/>
  <c r="Z323" i="1"/>
  <c r="Z366" i="1"/>
  <c r="Z335" i="1"/>
  <c r="Z337" i="1"/>
  <c r="Z369" i="1"/>
  <c r="Z362" i="1"/>
  <c r="Z341" i="1"/>
  <c r="Z338" i="1"/>
  <c r="Z387" i="1"/>
  <c r="Z370" i="1"/>
  <c r="Z324" i="1"/>
  <c r="Z374" i="1"/>
  <c r="Z367" i="1"/>
  <c r="Z363" i="1"/>
  <c r="Z365" i="1"/>
  <c r="Z368" i="1"/>
  <c r="Z381" i="1"/>
  <c r="Z379" i="1"/>
  <c r="Z380" i="1"/>
  <c r="Z371" i="1"/>
  <c r="Z372" i="1"/>
  <c r="Z384" i="1"/>
  <c r="Z385" i="1"/>
  <c r="Z375" i="1"/>
  <c r="Z336" i="1"/>
  <c r="Z382" i="1"/>
  <c r="Z383" i="1"/>
  <c r="Z390" i="1"/>
  <c r="Z388" i="1"/>
  <c r="Z331" i="1"/>
  <c r="Z392" i="1"/>
  <c r="Z393" i="1"/>
  <c r="Z386" i="1"/>
  <c r="Z391" i="1"/>
  <c r="Z395" i="1"/>
  <c r="Z397" i="1"/>
  <c r="Z398" i="1"/>
  <c r="Z399" i="1"/>
  <c r="Z378" i="1"/>
  <c r="Z376" i="1"/>
  <c r="Z402" i="1"/>
  <c r="Z394" i="1"/>
  <c r="Z396" i="1"/>
  <c r="Z404" i="1"/>
  <c r="Z389" i="1"/>
  <c r="Z400" i="1"/>
  <c r="Z340" i="1"/>
  <c r="Z401" i="1"/>
  <c r="Z403" i="1"/>
  <c r="Z407" i="1"/>
  <c r="Z410" i="1"/>
  <c r="Z414" i="1"/>
  <c r="Z421" i="1"/>
  <c r="Z327" i="1"/>
  <c r="Z405" i="1"/>
  <c r="Z377" i="1"/>
  <c r="Z422" i="1"/>
  <c r="Z423" i="1"/>
  <c r="Z416" i="1"/>
  <c r="Z413" i="1"/>
  <c r="Z411" i="1"/>
  <c r="Z409" i="1"/>
  <c r="Z412" i="1"/>
  <c r="Z408" i="1"/>
  <c r="Z339" i="1"/>
  <c r="Z415" i="1"/>
  <c r="Z425" i="1"/>
  <c r="Z373" i="1"/>
  <c r="Z427" i="1"/>
  <c r="Z418" i="1"/>
  <c r="Z417" i="1"/>
  <c r="Z431" i="1"/>
  <c r="Z426" i="1"/>
  <c r="Z424" i="1"/>
  <c r="Z430" i="1"/>
  <c r="Z437" i="1"/>
  <c r="Z428" i="1"/>
  <c r="Z429" i="1"/>
  <c r="Z434" i="1"/>
  <c r="Z406" i="1"/>
  <c r="Z464" i="1"/>
  <c r="Z432" i="1"/>
  <c r="Z435" i="1"/>
  <c r="Z461" i="1"/>
  <c r="Z436" i="1"/>
  <c r="Z463" i="1"/>
  <c r="Z460" i="1"/>
  <c r="Z462" i="1"/>
  <c r="Z433" i="1"/>
  <c r="Z459" i="1"/>
  <c r="Z466" i="1"/>
  <c r="Z468" i="1"/>
  <c r="Z438" i="1"/>
  <c r="Z469" i="1"/>
  <c r="Z471" i="1"/>
  <c r="Z472" i="1"/>
  <c r="Z467" i="1"/>
  <c r="Z470" i="1"/>
  <c r="Z494" i="1"/>
  <c r="Z506" i="1"/>
  <c r="Z474" i="1"/>
  <c r="Z473" i="1"/>
  <c r="Z509" i="1"/>
  <c r="Z513" i="1"/>
  <c r="Z512" i="1"/>
  <c r="Z510" i="1"/>
  <c r="Z476" i="1"/>
  <c r="Z477" i="1"/>
  <c r="Z511" i="1"/>
  <c r="Z514" i="1"/>
  <c r="Z507" i="1"/>
  <c r="Z515" i="1"/>
  <c r="Z519" i="1"/>
  <c r="Z508" i="1"/>
  <c r="Z518" i="1"/>
  <c r="Z516" i="1"/>
  <c r="Z520" i="1"/>
  <c r="Z523" i="1"/>
  <c r="Z525" i="1"/>
  <c r="Z538" i="1"/>
  <c r="Z524" i="1"/>
  <c r="Z537" i="1"/>
  <c r="Z517" i="1"/>
  <c r="Z521" i="1"/>
  <c r="Z539" i="1"/>
  <c r="Z540" i="1"/>
  <c r="Z475" i="1"/>
  <c r="Z544" i="1"/>
  <c r="Z541" i="1"/>
  <c r="Z545" i="1"/>
  <c r="Z546" i="1"/>
  <c r="Z548" i="1"/>
  <c r="Z550" i="1"/>
  <c r="Z543" i="1"/>
  <c r="Z547" i="1"/>
  <c r="Z552" i="1"/>
  <c r="Z553" i="1"/>
  <c r="Z557" i="1"/>
  <c r="Z558" i="1"/>
  <c r="Z549" i="1"/>
  <c r="Z542" i="1"/>
  <c r="Y14" i="1" l="1"/>
  <c r="Y15" i="1"/>
  <c r="Y16" i="1"/>
  <c r="Y17" i="1"/>
  <c r="Y18" i="1"/>
  <c r="Y20" i="1"/>
  <c r="Y21" i="1"/>
  <c r="Y22" i="1"/>
  <c r="Y23"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50" i="1"/>
  <c r="Y251" i="1"/>
  <c r="Y252" i="1"/>
  <c r="Y253" i="1"/>
  <c r="Y254" i="1"/>
  <c r="Y255" i="1"/>
  <c r="Y256" i="1"/>
  <c r="Y257" i="1"/>
  <c r="Y258" i="1"/>
  <c r="Y259" i="1"/>
  <c r="Y260" i="1"/>
  <c r="Y261" i="1"/>
  <c r="Y262" i="1"/>
  <c r="Y263"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5" i="1"/>
  <c r="Y296" i="1"/>
  <c r="Y297" i="1"/>
  <c r="Y298" i="1"/>
  <c r="Y299" i="1"/>
  <c r="Y300" i="1"/>
  <c r="Y301" i="1"/>
  <c r="Y302" i="1"/>
  <c r="Y303" i="1"/>
  <c r="Y304" i="1"/>
  <c r="Y305" i="1"/>
  <c r="Y306" i="1"/>
  <c r="Y307" i="1"/>
  <c r="Y308" i="1"/>
  <c r="Y309" i="1"/>
  <c r="Y310" i="1"/>
  <c r="Y311" i="1"/>
  <c r="Y312" i="1"/>
  <c r="Y313" i="1"/>
  <c r="Y314" i="1"/>
  <c r="Y315" i="1"/>
  <c r="Y316" i="1"/>
  <c r="Y317" i="1"/>
  <c r="Y318" i="1"/>
  <c r="Y319" i="1"/>
  <c r="Y320" i="1"/>
  <c r="Y321" i="1"/>
  <c r="Y322" i="1"/>
  <c r="Y323" i="1"/>
  <c r="Y324" i="1"/>
  <c r="Y325" i="1"/>
  <c r="Y326" i="1"/>
  <c r="Y327" i="1"/>
  <c r="Y328" i="1"/>
  <c r="Y329" i="1"/>
  <c r="Y330" i="1"/>
  <c r="Y331" i="1"/>
  <c r="Y332" i="1"/>
  <c r="Y333" i="1"/>
  <c r="Y334" i="1"/>
  <c r="Y335" i="1"/>
  <c r="Y336" i="1"/>
  <c r="Y337" i="1"/>
  <c r="Y338" i="1"/>
  <c r="Y339" i="1"/>
  <c r="Y340" i="1"/>
  <c r="Y341" i="1"/>
  <c r="Y342" i="1"/>
  <c r="Y343" i="1"/>
  <c r="Y344" i="1"/>
  <c r="Y345" i="1"/>
  <c r="Y346" i="1"/>
  <c r="Y347" i="1"/>
  <c r="Y348" i="1"/>
  <c r="Y349" i="1"/>
  <c r="Y350" i="1"/>
  <c r="Y351" i="1"/>
  <c r="Y352" i="1"/>
  <c r="Y353" i="1"/>
  <c r="Y354" i="1"/>
  <c r="Y355" i="1"/>
  <c r="Y356" i="1"/>
  <c r="Y357" i="1"/>
  <c r="Y358" i="1"/>
  <c r="Y359" i="1"/>
  <c r="Y360" i="1"/>
  <c r="Y361" i="1"/>
  <c r="Y362" i="1"/>
  <c r="Y363" i="1"/>
  <c r="Y364" i="1"/>
  <c r="Y365" i="1"/>
  <c r="Y366" i="1"/>
  <c r="Y367" i="1"/>
  <c r="Y368" i="1"/>
  <c r="Y369" i="1"/>
  <c r="Y370" i="1"/>
  <c r="Y371" i="1"/>
  <c r="Y372" i="1"/>
  <c r="Y373" i="1"/>
  <c r="Y374" i="1"/>
  <c r="Y375" i="1"/>
  <c r="Y376" i="1"/>
  <c r="Y377" i="1"/>
  <c r="Y378" i="1"/>
  <c r="Y379" i="1"/>
  <c r="Y380" i="1"/>
  <c r="Y381" i="1"/>
  <c r="Y382" i="1"/>
  <c r="Y383" i="1"/>
  <c r="Y384" i="1"/>
  <c r="Y385" i="1"/>
  <c r="Y386" i="1"/>
  <c r="Y387" i="1"/>
  <c r="Y388" i="1"/>
  <c r="Y389" i="1"/>
  <c r="Y390" i="1"/>
  <c r="Y391" i="1"/>
  <c r="Y392" i="1"/>
  <c r="Y393" i="1"/>
  <c r="Y394" i="1"/>
  <c r="Y395" i="1"/>
  <c r="Y396" i="1"/>
  <c r="Y397" i="1"/>
  <c r="Y398" i="1"/>
  <c r="Y399" i="1"/>
  <c r="Y400" i="1"/>
  <c r="Y402" i="1"/>
  <c r="Y403" i="1"/>
  <c r="Y404" i="1"/>
  <c r="Y405" i="1"/>
  <c r="Y406" i="1"/>
  <c r="Y407" i="1"/>
  <c r="Y408" i="1"/>
  <c r="Y409" i="1"/>
  <c r="Y410" i="1"/>
  <c r="Y411" i="1"/>
  <c r="Y412" i="1"/>
  <c r="Y413" i="1"/>
  <c r="Y414" i="1"/>
  <c r="Y415" i="1"/>
  <c r="Y416" i="1"/>
  <c r="Y417" i="1"/>
  <c r="Y418" i="1"/>
  <c r="Y419" i="1"/>
  <c r="Y420" i="1"/>
  <c r="Y421" i="1"/>
  <c r="Y422" i="1"/>
  <c r="Y423" i="1"/>
  <c r="Y424" i="1"/>
  <c r="Y425" i="1"/>
  <c r="Y426" i="1"/>
  <c r="Y427" i="1"/>
  <c r="Y428" i="1"/>
  <c r="Y429" i="1"/>
  <c r="Y430" i="1"/>
  <c r="Y431" i="1"/>
  <c r="Y432" i="1"/>
  <c r="Y433" i="1"/>
  <c r="Y434" i="1"/>
  <c r="Y435" i="1"/>
  <c r="Y436" i="1"/>
  <c r="Y437" i="1"/>
  <c r="Y438" i="1"/>
  <c r="Y439" i="1"/>
  <c r="Y440" i="1"/>
  <c r="Y441" i="1"/>
  <c r="Y442" i="1"/>
  <c r="Y443" i="1"/>
  <c r="Y444" i="1"/>
  <c r="Y445" i="1"/>
  <c r="Y446" i="1"/>
  <c r="Y447" i="1"/>
  <c r="Y448" i="1"/>
  <c r="Y449" i="1"/>
  <c r="Y450" i="1"/>
  <c r="Y451" i="1"/>
  <c r="Y452" i="1"/>
  <c r="Y453" i="1"/>
  <c r="Y454" i="1"/>
  <c r="Y455" i="1"/>
  <c r="Y456" i="1"/>
  <c r="Y457" i="1"/>
  <c r="Y458" i="1"/>
  <c r="Y459" i="1"/>
  <c r="Y460" i="1"/>
  <c r="Y461" i="1"/>
  <c r="Y462" i="1"/>
  <c r="Y463" i="1"/>
  <c r="Y464" i="1"/>
  <c r="Y465" i="1"/>
  <c r="Y466" i="1"/>
  <c r="Y467" i="1"/>
  <c r="Y468" i="1"/>
  <c r="Y469" i="1"/>
  <c r="Y470" i="1"/>
  <c r="Y471" i="1"/>
  <c r="Y472" i="1"/>
  <c r="Y473" i="1"/>
  <c r="Y474" i="1"/>
  <c r="Y475" i="1"/>
  <c r="Y476" i="1"/>
  <c r="Y477" i="1"/>
  <c r="Y478" i="1"/>
  <c r="Y479" i="1"/>
  <c r="Y480" i="1"/>
  <c r="Y481" i="1"/>
  <c r="Y482" i="1"/>
  <c r="Y483" i="1"/>
  <c r="Y484" i="1"/>
  <c r="Y485" i="1"/>
  <c r="Y486" i="1"/>
  <c r="Y487" i="1"/>
  <c r="Y488" i="1"/>
  <c r="Y489" i="1"/>
  <c r="Y490" i="1"/>
  <c r="Y491" i="1"/>
  <c r="Y492" i="1"/>
  <c r="Y493" i="1"/>
  <c r="Y494" i="1"/>
  <c r="Y495" i="1"/>
  <c r="Y496" i="1"/>
  <c r="Y497" i="1"/>
  <c r="Y498" i="1"/>
  <c r="Y499" i="1"/>
  <c r="Y500" i="1"/>
  <c r="Y501" i="1"/>
  <c r="Y502" i="1"/>
  <c r="Y503" i="1"/>
  <c r="Y504" i="1"/>
  <c r="Y505" i="1"/>
  <c r="Y506" i="1"/>
  <c r="Y507" i="1"/>
  <c r="Y508" i="1"/>
  <c r="Y509" i="1"/>
  <c r="Y510" i="1"/>
  <c r="Y511" i="1"/>
  <c r="Y512" i="1"/>
  <c r="Y513" i="1"/>
  <c r="Y514" i="1"/>
  <c r="Y515" i="1"/>
  <c r="Y516" i="1"/>
  <c r="Y517" i="1"/>
  <c r="Y518" i="1"/>
  <c r="Y519" i="1"/>
  <c r="Y520" i="1"/>
  <c r="Y521" i="1"/>
  <c r="Y523" i="1"/>
  <c r="Y524" i="1"/>
  <c r="Y525" i="1"/>
  <c r="Y526" i="1"/>
  <c r="Y527" i="1"/>
  <c r="Y528" i="1"/>
  <c r="Y529" i="1"/>
  <c r="Y530" i="1"/>
  <c r="Y531" i="1"/>
  <c r="Y532" i="1"/>
  <c r="Y533" i="1"/>
  <c r="Y534" i="1"/>
  <c r="Y535" i="1"/>
  <c r="Y536" i="1"/>
  <c r="Y537" i="1"/>
  <c r="Y538" i="1"/>
  <c r="Y539" i="1"/>
  <c r="Y540" i="1"/>
  <c r="Y541" i="1"/>
  <c r="Y542" i="1"/>
  <c r="Y543" i="1"/>
  <c r="Y544" i="1"/>
  <c r="Y545" i="1"/>
  <c r="Y546" i="1"/>
  <c r="Y547" i="1"/>
  <c r="Y548" i="1"/>
  <c r="Y549" i="1"/>
  <c r="Y550" i="1"/>
  <c r="Y551" i="1"/>
  <c r="Y552" i="1"/>
  <c r="Y553" i="1"/>
  <c r="Y554" i="1"/>
  <c r="Y555" i="1"/>
  <c r="Y556" i="1"/>
  <c r="Y557" i="1"/>
  <c r="Y13" i="1"/>
  <c r="AA14" i="1" l="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A248" i="1"/>
  <c r="AA249" i="1"/>
  <c r="AA250" i="1"/>
  <c r="AA251" i="1"/>
  <c r="AA252" i="1"/>
  <c r="AA253" i="1"/>
  <c r="AA254" i="1"/>
  <c r="AA255" i="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1" i="1"/>
  <c r="AA282" i="1"/>
  <c r="AA283" i="1"/>
  <c r="AA284" i="1"/>
  <c r="AA285" i="1"/>
  <c r="AA286" i="1"/>
  <c r="AA288" i="1"/>
  <c r="AA289" i="1"/>
  <c r="AA290" i="1"/>
  <c r="AA291" i="1"/>
  <c r="AA292" i="1"/>
  <c r="AA293" i="1"/>
  <c r="AA294" i="1"/>
  <c r="AA295" i="1"/>
  <c r="AA296" i="1"/>
  <c r="AA297" i="1"/>
  <c r="AA298" i="1"/>
  <c r="AA299" i="1"/>
  <c r="AA300" i="1"/>
  <c r="AA301" i="1"/>
  <c r="AA302" i="1"/>
  <c r="AA303" i="1"/>
  <c r="AA304" i="1"/>
  <c r="AA305" i="1"/>
  <c r="AA306" i="1"/>
  <c r="AA307" i="1"/>
  <c r="AA308" i="1"/>
  <c r="AA309" i="1"/>
  <c r="AA310" i="1"/>
  <c r="AA311" i="1"/>
  <c r="AA312" i="1"/>
  <c r="AA313" i="1"/>
  <c r="AA314" i="1"/>
  <c r="AA315" i="1"/>
  <c r="AA316" i="1"/>
  <c r="AA317" i="1"/>
  <c r="AA318" i="1"/>
  <c r="AA319" i="1"/>
  <c r="AA320" i="1"/>
  <c r="AA321" i="1"/>
  <c r="AA322" i="1"/>
  <c r="AA323" i="1"/>
  <c r="AA324" i="1"/>
  <c r="AA325" i="1"/>
  <c r="AA326" i="1"/>
  <c r="AA327" i="1"/>
  <c r="AA328" i="1"/>
  <c r="AA329" i="1"/>
  <c r="AA330" i="1"/>
  <c r="AA331" i="1"/>
  <c r="AA332" i="1"/>
  <c r="AA333" i="1"/>
  <c r="AA334" i="1"/>
  <c r="AA335" i="1"/>
  <c r="AA337" i="1"/>
  <c r="AA338" i="1"/>
  <c r="AA339" i="1"/>
  <c r="AA340" i="1"/>
  <c r="AA341" i="1"/>
  <c r="AA342" i="1"/>
  <c r="AA343" i="1"/>
  <c r="AA344" i="1"/>
  <c r="AA345" i="1"/>
  <c r="AA346" i="1"/>
  <c r="AA347" i="1"/>
  <c r="AA348" i="1"/>
  <c r="AA349" i="1"/>
  <c r="AA350" i="1"/>
  <c r="AA351" i="1"/>
  <c r="AA352" i="1"/>
  <c r="AA353" i="1"/>
  <c r="AA354" i="1"/>
  <c r="AA355" i="1"/>
  <c r="AA356" i="1"/>
  <c r="AA357" i="1"/>
  <c r="AA358" i="1"/>
  <c r="AA359" i="1"/>
  <c r="AA360" i="1"/>
  <c r="AA361" i="1"/>
  <c r="AA362" i="1"/>
  <c r="AA363" i="1"/>
  <c r="AA364" i="1"/>
  <c r="AA365" i="1"/>
  <c r="AA366" i="1"/>
  <c r="AA367" i="1"/>
  <c r="AA368" i="1"/>
  <c r="AA369" i="1"/>
  <c r="AA370" i="1"/>
  <c r="AA371" i="1"/>
  <c r="AA372" i="1"/>
  <c r="AA373" i="1"/>
  <c r="AA374" i="1"/>
  <c r="AA375" i="1"/>
  <c r="AA376" i="1"/>
  <c r="AA377" i="1"/>
  <c r="AA378" i="1"/>
  <c r="AA379" i="1"/>
  <c r="AA380" i="1"/>
  <c r="AA381" i="1"/>
  <c r="AA382" i="1"/>
  <c r="AA383" i="1"/>
  <c r="AA384" i="1"/>
  <c r="AA385" i="1"/>
  <c r="AA386" i="1"/>
  <c r="AA387" i="1"/>
  <c r="AA388" i="1"/>
  <c r="AA389" i="1"/>
  <c r="AA390" i="1"/>
  <c r="AA391" i="1"/>
  <c r="AA392" i="1"/>
  <c r="AA393" i="1"/>
  <c r="AA394" i="1"/>
  <c r="AA395" i="1"/>
  <c r="AA396" i="1"/>
  <c r="AA397" i="1"/>
  <c r="AA398" i="1"/>
  <c r="AA399" i="1"/>
  <c r="AA400" i="1"/>
  <c r="AA401" i="1"/>
  <c r="AA402" i="1"/>
  <c r="AA403" i="1"/>
  <c r="AA404" i="1"/>
  <c r="AA405" i="1"/>
  <c r="AA406" i="1"/>
  <c r="AA407" i="1"/>
  <c r="AA408" i="1"/>
  <c r="AA409" i="1"/>
  <c r="AA410" i="1"/>
  <c r="AA411" i="1"/>
  <c r="AA412" i="1"/>
  <c r="AA413" i="1"/>
  <c r="AA414" i="1"/>
  <c r="AA415" i="1"/>
  <c r="AA416" i="1"/>
  <c r="AA417" i="1"/>
  <c r="AA418" i="1"/>
  <c r="AA419" i="1"/>
  <c r="AA420" i="1"/>
  <c r="AA421" i="1"/>
  <c r="AA422" i="1"/>
  <c r="AA423" i="1"/>
  <c r="AA424" i="1"/>
  <c r="AA425" i="1"/>
  <c r="AA426" i="1"/>
  <c r="AA427" i="1"/>
  <c r="AA428" i="1"/>
  <c r="AA429" i="1"/>
  <c r="AA430" i="1"/>
  <c r="AA431" i="1"/>
  <c r="AA432" i="1"/>
  <c r="AA433" i="1"/>
  <c r="AA434" i="1"/>
  <c r="AA435" i="1"/>
  <c r="AA436" i="1"/>
  <c r="AA437" i="1"/>
  <c r="AA438" i="1"/>
  <c r="AA439" i="1"/>
  <c r="AA440" i="1"/>
  <c r="AA441" i="1"/>
  <c r="AA442" i="1"/>
  <c r="AA443" i="1"/>
  <c r="AA444" i="1"/>
  <c r="AA445" i="1"/>
  <c r="AA446" i="1"/>
  <c r="AA447" i="1"/>
  <c r="AA448" i="1"/>
  <c r="AA449" i="1"/>
  <c r="AA450" i="1"/>
  <c r="AA451" i="1"/>
  <c r="AA452" i="1"/>
  <c r="AA453" i="1"/>
  <c r="AA454" i="1"/>
  <c r="AA455" i="1"/>
  <c r="AA456" i="1"/>
  <c r="AA457" i="1"/>
  <c r="AA458" i="1"/>
  <c r="AA459" i="1"/>
  <c r="AA460" i="1"/>
  <c r="AA461" i="1"/>
  <c r="AA462" i="1"/>
  <c r="AA463" i="1"/>
  <c r="AA464" i="1"/>
  <c r="AA465" i="1"/>
  <c r="AA466" i="1"/>
  <c r="AA467" i="1"/>
  <c r="AA468" i="1"/>
  <c r="AA469" i="1"/>
  <c r="AA470" i="1"/>
  <c r="AA471" i="1"/>
  <c r="AA472" i="1"/>
  <c r="AA473" i="1"/>
  <c r="AA474" i="1"/>
  <c r="AA475" i="1"/>
  <c r="AA476" i="1"/>
  <c r="AA477" i="1"/>
  <c r="AA478" i="1"/>
  <c r="AA479" i="1"/>
  <c r="AA480" i="1"/>
  <c r="AA481" i="1"/>
  <c r="AA482" i="1"/>
  <c r="AA483" i="1"/>
  <c r="AA484" i="1"/>
  <c r="AA485" i="1"/>
  <c r="AA486" i="1"/>
  <c r="AA487" i="1"/>
  <c r="AA488" i="1"/>
  <c r="AA489" i="1"/>
  <c r="AA490" i="1"/>
  <c r="AA491" i="1"/>
  <c r="AA492" i="1"/>
  <c r="AA493" i="1"/>
  <c r="AA494" i="1"/>
  <c r="AA495" i="1"/>
  <c r="AA496" i="1"/>
  <c r="AA497" i="1"/>
  <c r="AA498" i="1"/>
  <c r="AA499" i="1"/>
  <c r="AA500" i="1"/>
  <c r="AA501" i="1"/>
  <c r="AA502" i="1"/>
  <c r="AA503" i="1"/>
  <c r="AA504" i="1"/>
  <c r="AA505" i="1"/>
  <c r="AA506" i="1"/>
  <c r="AA507" i="1"/>
  <c r="AA508" i="1"/>
  <c r="AA509" i="1"/>
  <c r="AA510" i="1"/>
  <c r="AA511" i="1"/>
  <c r="AA512" i="1"/>
  <c r="AA513" i="1"/>
  <c r="AA514" i="1"/>
  <c r="AA515" i="1"/>
  <c r="AA516" i="1"/>
  <c r="AA517" i="1"/>
  <c r="AA518" i="1"/>
  <c r="AA519" i="1"/>
  <c r="AA520" i="1"/>
  <c r="AA521" i="1"/>
  <c r="AA522" i="1"/>
  <c r="AA523" i="1"/>
  <c r="AA524" i="1"/>
  <c r="AA525" i="1"/>
  <c r="AA526" i="1"/>
  <c r="AA527" i="1"/>
  <c r="AA528" i="1"/>
  <c r="AA529" i="1"/>
  <c r="AA530" i="1"/>
  <c r="AA531" i="1"/>
  <c r="AA532" i="1"/>
  <c r="AA533" i="1"/>
  <c r="AA534" i="1"/>
  <c r="AA535" i="1"/>
  <c r="AA536" i="1"/>
  <c r="AA537" i="1"/>
  <c r="AA538" i="1"/>
  <c r="AA539" i="1"/>
  <c r="AA540" i="1"/>
  <c r="AA541" i="1"/>
  <c r="AA542" i="1"/>
  <c r="AA543" i="1"/>
  <c r="AA544" i="1"/>
  <c r="AA545" i="1"/>
  <c r="AA546" i="1"/>
  <c r="AA547" i="1"/>
  <c r="AA548" i="1"/>
  <c r="AA549" i="1"/>
  <c r="AA550" i="1"/>
  <c r="AA551" i="1"/>
  <c r="AA552" i="1"/>
  <c r="AA553" i="1"/>
  <c r="AA554" i="1"/>
  <c r="AA555" i="1"/>
  <c r="AA556" i="1"/>
  <c r="AA557" i="1"/>
  <c r="AA558" i="1"/>
  <c r="AA559" i="1"/>
  <c r="AA560" i="1"/>
  <c r="AA13" i="1"/>
  <c r="AA287" i="1"/>
</calcChain>
</file>

<file path=xl/sharedStrings.xml><?xml version="1.0" encoding="utf-8"?>
<sst xmlns="http://schemas.openxmlformats.org/spreadsheetml/2006/main" count="7248" uniqueCount="2287">
  <si>
    <t>GRUPO DE CONTRATACIÓN</t>
  </si>
  <si>
    <t>VICEPRESIDENCIA ADMINISTRATIVA Y FINANCIERA</t>
  </si>
  <si>
    <t>INFORME DE EJECUCIÓN CONTRACTUAL CORTE 31 DE DICIEMBRE DEL 2022</t>
  </si>
  <si>
    <t>No. PROCESO</t>
  </si>
  <si>
    <t>MODALIDAD</t>
  </si>
  <si>
    <t>N° CONTRATO</t>
  </si>
  <si>
    <t>LINEA PAA</t>
  </si>
  <si>
    <t>URL EN PUBLICACION SECOP</t>
  </si>
  <si>
    <t>VALOR INICIAL DEL CONTRATO</t>
  </si>
  <si>
    <t>VALOR TOTAL (INCLUYE ADICIONES)</t>
  </si>
  <si>
    <t>VALOR MENSUAL</t>
  </si>
  <si>
    <t>OBJETO</t>
  </si>
  <si>
    <t>CLASE DE CONTRATO</t>
  </si>
  <si>
    <t>LUGAR DE EJECUCIÓN</t>
  </si>
  <si>
    <t>VICEPRESIDENCIA O DESPACHO</t>
  </si>
  <si>
    <t>GRUPO DE TRABAJO</t>
  </si>
  <si>
    <t>FECHA DE ADJUDICACION</t>
  </si>
  <si>
    <t>INICIO</t>
  </si>
  <si>
    <t>TERMINACION 
(INCLUYE PRÓRROGA)</t>
  </si>
  <si>
    <t>ESTADO</t>
  </si>
  <si>
    <t>NOMBRE DEL CONTRATISTA</t>
  </si>
  <si>
    <t>TIPO DE IDENTIFICACIÓN</t>
  </si>
  <si>
    <t xml:space="preserve">NIT / CÉDULA </t>
  </si>
  <si>
    <t>DV</t>
  </si>
  <si>
    <t>PLAZO SECOP (Días)</t>
  </si>
  <si>
    <t>MODIFICACIONES CONTRACTUALES</t>
  </si>
  <si>
    <t>FECHA DE REPORTE</t>
  </si>
  <si>
    <t>PORCENTAJE DE EJECUCIÓN
(%)</t>
  </si>
  <si>
    <t>RECURSOS TOTALES PAGADOS</t>
  </si>
  <si>
    <t>RECURSOS PENDIENTE POR EJECUTAR</t>
  </si>
  <si>
    <t>ANM-1-23</t>
  </si>
  <si>
    <t>CONTRATACIÓN DIRECTA</t>
  </si>
  <si>
    <t>https://community.secop.gov.co/Public/Tendering/OpportunityDetail/Index?noticeUID=CO1.NTC.3722380&amp;isFromPublicArea=True&amp;isModal=False</t>
  </si>
  <si>
    <t>Prestar servicios profesionales para apoyar y a la VAF en la revisión y acompañamiento jurídico en las actuaciones administrativas y contractuales, así como el seguimiento a los comités y demás asuntos que sean competencia de la vicepresidencia</t>
  </si>
  <si>
    <t>Servicios Profesionales</t>
  </si>
  <si>
    <t>Bogotá D.C</t>
  </si>
  <si>
    <t>VAF</t>
  </si>
  <si>
    <t>Despacho VAF</t>
  </si>
  <si>
    <t>EN EJECUCIÓN</t>
  </si>
  <si>
    <t>SUSANITA RODRIGUEZ CASAS</t>
  </si>
  <si>
    <t>CÉDULA DE CIUDADANÍA</t>
  </si>
  <si>
    <t>Otrosi N° 1 Adición por $13.000.000 y prórroga hasta el 09-07-23</t>
  </si>
  <si>
    <t>NACIÓN</t>
  </si>
  <si>
    <t>ANM-2-23</t>
  </si>
  <si>
    <t>https://community.secop.gov.co/Public/Tendering/OpportunityDetail/Index?noticeUID=CO1.NTC.3721721&amp;isFromPublicArea=True&amp;isModal=False</t>
  </si>
  <si>
    <t>Prestar servicios profesionales para apoyar la revisión, impulso y tramité de las actividades precontractuales, contractuales y postcontractuales de las necesidades establecidas en el PAA para la vigencia 2023 y demás actividades que sean competencia del Grupo de Contratación. Linea PAA 500000523</t>
  </si>
  <si>
    <t>Grupo de Contratación</t>
  </si>
  <si>
    <t>FABIO NELSON LOTE PORTILLA</t>
  </si>
  <si>
    <t>Otrosi N° 1 Adición por $17.000.000 y prórroga hasta el 09-7-23</t>
  </si>
  <si>
    <t>PROPIOS</t>
  </si>
  <si>
    <t>ANM-3-23</t>
  </si>
  <si>
    <t>https://community.secop.gov.co/Public/Tendering/OpportunityDetail/Index?noticeUID=CO1.NTC.3722937&amp;isFromPublicArea=True&amp;isModal=False</t>
  </si>
  <si>
    <t>Prestar servicios de apoyo a la gestión en lo referido a los trámites administrativos que se requieran para el impulso y desarrollo de los procesos contractuales de la ANM. Línea PAA 500000723</t>
  </si>
  <si>
    <t>Apoyo a la Gestión</t>
  </si>
  <si>
    <t>MAGDA LUCELY MORENO ZAMUDIO</t>
  </si>
  <si>
    <t>Otrosi N° 1 Adición por $6.258.246 y prórroga hasta el 09-7-23</t>
  </si>
  <si>
    <t>ANM-4-23</t>
  </si>
  <si>
    <t>https://community.secop.gov.co/Public/Tendering/OpportunityDetail/Index?noticeUID=CO1.NTC.3724307&amp;isFromPublicArea=True&amp;isModal=False</t>
  </si>
  <si>
    <t>Prestar servicios profesionales para apoyar la revisión, impulso y tramité de las actividades precontractuales, contractuales y postcontractuales de las necesidades establecidas en el PAA para la vigencia 2023 y demás actividades que sean competencia del Grupo de Contratación</t>
  </si>
  <si>
    <t>YOANA MUÑOZ AVENDAÑO</t>
  </si>
  <si>
    <t>ANM-5-23</t>
  </si>
  <si>
    <t>https://community.secop.gov.co/Public/Tendering/OpportunityDetail/Index?noticeUID=CO1.NTC.3724420&amp;isFromPublicArea=True&amp;isModal=False</t>
  </si>
  <si>
    <t>Prestar servicios profesionales en la revisión, sustanciación e impulso de los procesos de contratación, con énfasis en selección abreviada y contratación directa</t>
  </si>
  <si>
    <t>ALFONSO LUIS MONTES OTERO</t>
  </si>
  <si>
    <t>Otrosi N° 1 Adición por $13.600.000 y prórroga hasta el 09-07-2023</t>
  </si>
  <si>
    <t>ANM-6-23</t>
  </si>
  <si>
    <t>https://community.secop.gov.co/Public/Tendering/OpportunityDetail/Index?noticeUID=CO1.NTC.3722666&amp;isFromPublicArea=True&amp;isModal=False</t>
  </si>
  <si>
    <t>Prestar servicios de apoyo a la gestión en asuntos administrativos relacionados con la gestión contractual, estudios de mercado, así como en trámites y solicitudes de competencia del Grupo de Contratación Institucional. Línea PAA 500001123</t>
  </si>
  <si>
    <t>BRAIAN CAMILO HERNANDEZ ORTIZ</t>
  </si>
  <si>
    <t>Otrosi N° 1 Adición por $4.900.000 y prórroga hasta el 10-07-2023</t>
  </si>
  <si>
    <t>ANM-7-23</t>
  </si>
  <si>
    <t>https://community.secop.gov.co/Public/Tendering/OpportunityDetail/Index?noticeUID=CO1.NTC.3725044&amp;isFromPublicArea=True&amp;isModal=False</t>
  </si>
  <si>
    <t>PSP de manera transversal a la ANM, en la atención e impulso a trámites relacionados con la formulación, seguimiento, control de la programación y ejecución presupuestal de la Entidad.</t>
  </si>
  <si>
    <t>Grupo de Planeación</t>
  </si>
  <si>
    <t>TERMINADO</t>
  </si>
  <si>
    <t>LIDIA MIREYA TORRES ESCOBAR</t>
  </si>
  <si>
    <t>Terminación anticipada a partir del 31 de enero de 2023</t>
  </si>
  <si>
    <t>ANM-8-23</t>
  </si>
  <si>
    <t>https://community.secop.gov.co/Public/Tendering/OpportunityDetail/Index?noticeUID=CO1.NTC.3739907&amp;isFromPublicArea=True&amp;isModal=False</t>
  </si>
  <si>
    <t>SERVICIOS PROFESIONALES PARA APOYAR AL GRUPO DE FOMENTO EN LA ELABORACIÓN, SEGUIMIENTO, CONTROL Y MANEJO DE LAS BASES DE DATOS Y SISTEMAS DE INFORMACION INTERNOS NECESARIOS PARA LA ELABORACIÓN EL CONTROL Y SEGUIMIENTO A LAS PQRS E INFORMES QUE IMPACTAN LAS METAS ASOCIADAS AL PROYECTO DE INVERSION.</t>
  </si>
  <si>
    <t>VPF</t>
  </si>
  <si>
    <t>Grupo de Fomento</t>
  </si>
  <si>
    <t>MARISOL TAFUR PINILLA</t>
  </si>
  <si>
    <t>ANM-9-23</t>
  </si>
  <si>
    <t>https://community.secop.gov.co/Public/Tendering/OpportunityDetail/Index?noticeUID=CO1.NTC.3731336&amp;isFromPublicArea=True&amp;isModal=False</t>
  </si>
  <si>
    <t>PSP COMO ENLACE EN LA ESTRUCTURACIÓN DEL PROCESO DE CONTRATACIÓN DEL PROYECTO DE INVERSIÓN DE LA VCT Y APOYAR EN LA ELABORACIÓN Y/O REVISIÓN DE ACTOS ADMINISTRATIVOS GENERADOS DE LAS SOLICITUDES PARA EL FORTALECIMIENTO DE PEQUEÑA Y MEDIANA MINERÍA.</t>
  </si>
  <si>
    <t>VCT</t>
  </si>
  <si>
    <t>Gerencia de Contratación y Titulación</t>
  </si>
  <si>
    <t>CAROLINA OBREGÓN SILVA</t>
  </si>
  <si>
    <t>Otrosi N° 1 Adición por $12.666.667 y prórroga hasta el 19-07-2023</t>
  </si>
  <si>
    <t>ANM-10-23</t>
  </si>
  <si>
    <t>https://community.secop.gov.co/Public/Tendering/OpportunityDetail/Index?noticeUID=CO1.NTC.3731359&amp;isFromPublicArea=True&amp;isModal=False</t>
  </si>
  <si>
    <t>PSP PARA APOYAR JURÍDICAMENTE A LA VCT EN LA ADOPCIÓN DE PROCEDIMIENTOS, CONCEPTOS, ANÁLISIS Y SEGUIMIENTO A LAS ACTIVIDADES NECESARIAS EN DESARROLLO DEL PI Y DEMÁS ASUNTOS REQUERIDOS PARA EL FORTALECIMIENTO DE LA PEQUEÑA Y MEDIANA MINERÍA.</t>
  </si>
  <si>
    <t>Despacho VCT</t>
  </si>
  <si>
    <t>KAREN MILENA MAYORCA HERNANDEZ</t>
  </si>
  <si>
    <t>Otrosi N° 1. Adición por $14.666.667 y prórrogahasta el 21-06-23</t>
  </si>
  <si>
    <t>ANM-11-23</t>
  </si>
  <si>
    <t>https://community.secop.gov.co/Public/Tendering/OpportunityDetail/Index?noticeUID=CO1.NTC.3748103&amp;isFromPublicArea=True&amp;isModal=False</t>
  </si>
  <si>
    <t>Prestar servicios profesionales para la implementación del Programa de Gestión Documental, los lineamientos en materia archivística, el proceso de Gestión Documental del Sistema Integrado de Gestión; así como el seguimiento a la organización de archivos y alistamiento de transferencias documentales.</t>
  </si>
  <si>
    <t>Grupo de Servicios Administrativos</t>
  </si>
  <si>
    <t>JENNIFER DADIANA LIZCANO BEJARANO</t>
  </si>
  <si>
    <t>ANM-12-23</t>
  </si>
  <si>
    <t>https://community.secop.gov.co/Public/Tendering/OpportunityDetail/Index?noticeUID=CO1.NTC.3748448&amp;isFromPublicArea=True&amp;isModal=False</t>
  </si>
  <si>
    <t>Prestar los servicios profesionales como abogado para el grupo de servicios administrativos en los temas relacionados con adquisición de bienes y servicios y demás asuntos jurídicos relacionados con la actividad de la vicepresidencia.</t>
  </si>
  <si>
    <t>BRAHAN EDUARDO GARCIA LOPEZ</t>
  </si>
  <si>
    <t>Terminación anticipada a partir del 02-03-2023</t>
  </si>
  <si>
    <t>ANM-13-23</t>
  </si>
  <si>
    <t>https://community.secop.gov.co/Public/Tendering/OpportunityDetail/Index?noticeUID=CO1.NTC.3737836&amp;isFromPublicArea=True&amp;isModal=False</t>
  </si>
  <si>
    <t>Prestación de servicios profesionales para analizar, presentar y articular desde el punto de vista económico y financiero, el desarrollo de procesos de selección objetiva para adjudicación de AEM y temas relacionados con la promoción de la minería para la vida y economía productiva.</t>
  </si>
  <si>
    <t>Grupo de Promoción</t>
  </si>
  <si>
    <t>JUAN FERNANDO RUIZ RODRIGUEZ</t>
  </si>
  <si>
    <t>Otrosi N° 1 Adición por $30.766.100 y prórroga hasta el 13-07-23</t>
  </si>
  <si>
    <t>ANM-14-23</t>
  </si>
  <si>
    <t>https://community.secop.gov.co/Public/Tendering/OpportunityDetail/Index?noticeUID=CO1.NTC.3737934&amp;isFromPublicArea=True&amp;isModal=False</t>
  </si>
  <si>
    <t>Para atender la necesidad, se requiere contratar la prestación de servicios profesionales para apoyar en la conceptualización e implementación de estrategias de gestión del conocimiento, análisis y elaboración de material informativo y la ideación y desarrollo de diferentes escenarios para la promoción de la minería para la vida.</t>
  </si>
  <si>
    <t>VICTORIA EUGENIA OSORIO GIRALDO</t>
  </si>
  <si>
    <t>Otrosi N° 1 Adición por $16.608.400 y prórroga hasta el 13-07-2023</t>
  </si>
  <si>
    <t>ANM-15-23</t>
  </si>
  <si>
    <t>https://community.secop.gov.co/Public/Tendering/OpportunityDetail/Index?noticeUID=CO1.NTC.3731804&amp;isFromPublicArea=True&amp;isModal=False</t>
  </si>
  <si>
    <t>Prestar servicios profesionales para apoyar el seguimiento y gestión de los asuntos misionales priorizados por la Presidencia de la ANM, así como para asesorar y/o acompañar las relaciones interinstitucionales principalmente en asuntos de incidencia legislativa para el sector minero.</t>
  </si>
  <si>
    <t>PRESIDENCIA</t>
  </si>
  <si>
    <t>Despacho Presidencia</t>
  </si>
  <si>
    <t>VALENTINA PEREZ CARDENAS</t>
  </si>
  <si>
    <t>ANM-16-23</t>
  </si>
  <si>
    <t>https://community.secop.gov.co/Public/Tendering/OpportunityDetail/Index?noticeUID=CO1.NTC.3741508&amp;isFromPublicArea=True&amp;isModal=False</t>
  </si>
  <si>
    <t>SERVICIOS PROFESIONALES PARA APOYAR LAS ACTIVIDADES DE GESTIÓN DE LOS ESPACIOS DE RELACIONAMIENTO CON EL TERRITORIO DEL GRUPO SOCIOAMBIENTAL, PARA EL DESARROLLO DE LA ACTIVIDAD MINERA</t>
  </si>
  <si>
    <t>Grupo Socio-ambiental</t>
  </si>
  <si>
    <t>ANA CAROLINA LAZALA PEREZ</t>
  </si>
  <si>
    <t>Otrosi N° 1 Adición por $8.400.000 y prórroga hasta el 10-07-2023</t>
  </si>
  <si>
    <t>ANM-17-23</t>
  </si>
  <si>
    <t>https://community.secop.gov.co/Public/Tendering/OpportunityDetail/Index?noticeUID=CO1.NTC.3731647&amp;isFromPublicArea=True&amp;isModal=False</t>
  </si>
  <si>
    <t>PSP para la formulación, seguimiento y optimización de la estrategia de racionalización de trámites de la ANM y otros aspectos del SIG, así como el apoyo jurídico que se requiera en la VAF, principalmente con la gestión contractual y la atención de trámites</t>
  </si>
  <si>
    <t>CHRISTIAN DAVID BEDOYA MOGOLLON</t>
  </si>
  <si>
    <t>ANM-18-23</t>
  </si>
  <si>
    <t>https://community.secop.gov.co/Public/Tendering/OpportunityDetail/Index?noticeUID=CO1.NTC.3731605&amp;isFromPublicArea=True&amp;isModal=False</t>
  </si>
  <si>
    <t>PSP como enlace en la estructuración del proceso de contratación del Proyecto de Inversión de la VCT y apoyar en la elaboración y/o revisión de actos administrativos generados de los trámites de modificaciones para el fortalecimiento de pequeña y mediana minería</t>
  </si>
  <si>
    <t>Grupo de Evaluación de Modificaciones a Títulos Mineros</t>
  </si>
  <si>
    <t>ANA MARIA SAAVEDRA CAMPO</t>
  </si>
  <si>
    <t>Otrosi N° 1 Adición por $9.000.000 y prórroga hasta el 20-06-23</t>
  </si>
  <si>
    <t>ANM-19-23</t>
  </si>
  <si>
    <t>https://community.secop.gov.co/Public/Tendering/OpportunityDetail/Index?noticeUID=CO1.NTC.3731269&amp;isFromPublicArea=True&amp;isModal=False</t>
  </si>
  <si>
    <t>Prestar servicios profesionales en la revisión, sustanciación e impulso de los procesos de contratación, en todas sus etapas, así como en los asuntos relacionados con controversias contractuales. </t>
  </si>
  <si>
    <t>ANA MARIA MENDOZA CANCHILA</t>
  </si>
  <si>
    <t>Otrosi N° 1 Adición por $19.000.000 y prórroga hasta el 10-07-2023</t>
  </si>
  <si>
    <t>ANM-20-23</t>
  </si>
  <si>
    <t>https://community.secop.gov.co/Public/Tendering/OpportunityDetail/Index?noticeUID=CO1.NTC.3734549&amp;isFromPublicArea=True&amp;isModal=False</t>
  </si>
  <si>
    <t>Prestar servicios profesionales para hacer el acompañamiento y seguimiento a los procesos misionales y la gestión de temas estratégicos que priorice el Despacho de la Presidencia de conformidad con los objetivos del PND y el plan estratégico sectorial.</t>
  </si>
  <si>
    <t>JOSE MANUEL MORENO CASALLAS</t>
  </si>
  <si>
    <t>ANM-21-23</t>
  </si>
  <si>
    <t>https://community.secop.gov.co/Public/Tendering/OpportunityDetail/Index?noticeUID=CO1.NTC.3732113&amp;isFromPublicArea=True&amp;isModal=False</t>
  </si>
  <si>
    <t>PRESTAR SUS SERVICIOS PROFESIONALES PARA LA EJECUCIÓN Y DESARROLLO DEL PLAN ANUAL DE VACANTES, PROCESOS ASOCIADOS A LA CARRERA ADMINISTRATIVA Y ACTIVIDADES PRECONTRACTUALES, CONTRACTUALES Y POST CONTRACTUALES</t>
  </si>
  <si>
    <t>Grupo de Gestión del Talento Humano</t>
  </si>
  <si>
    <t>MARTHA VIVIANA PARAMO PEREZ</t>
  </si>
  <si>
    <t>ANM-22-23</t>
  </si>
  <si>
    <t>https://community.secop.gov.co/Public/Tendering/OpportunityDetail/Index?noticeUID=CO1.NTC.3733567&amp;isFromPublicArea=True&amp;isModal=False</t>
  </si>
  <si>
    <t>PSP como enlace para la planeación, ejecución y seguimiento del proyecto de inversión y demás asuntos relacionados con el presupuesto y procesos de gestión a cargo de la VCT para el fortalecimiento de la pequeña y mediana minería</t>
  </si>
  <si>
    <t>LEIDY PAOLA RIVERA HERNANDEZ</t>
  </si>
  <si>
    <t>Otrosi N° 1 Adición por $12.666.667 y prórroga hasta el 20-06-2023</t>
  </si>
  <si>
    <t>ANM-23-23</t>
  </si>
  <si>
    <t>https://community.secop.gov.co/Public/Tendering/OpportunityDetail/Index?noticeUID=CO1.NTC.3745939&amp;isFromPublicArea=True&amp;isModal=False</t>
  </si>
  <si>
    <t>Prestar servicios profesionales para apoyar los procesos de planeación y gestión financiera del proyecto de inversión mejoramiento de los estándares de la actividad minera a nivel nacional-</t>
  </si>
  <si>
    <t>LAURA STEPHANIE MEDINA HOYOS</t>
  </si>
  <si>
    <t>ANM-24-23</t>
  </si>
  <si>
    <t>https://community.secop.gov.co/Public/Tendering/OpportunityDetail/Index?noticeUID=CO1.NTC.3737857&amp;isFromPublicArea=True&amp;isModal=False</t>
  </si>
  <si>
    <t>Para atender la necesidad, se requiere contratar la prestación de servicios profesionales para realizar el análisis geoestadístico y elaboración de productos cartográficos, en el marco de la reserva de zonas con potencial y la delimitación y declaración de AEM.</t>
  </si>
  <si>
    <t>OSCAR ANDRES MEDINA HERNANDEZ</t>
  </si>
  <si>
    <t>Otrosi N° 1 Adición por $ 15.604.500 y prórroga hasta el 13-07-23</t>
  </si>
  <si>
    <t>ANM-25-23</t>
  </si>
  <si>
    <t>https://community.secop.gov.co/Public/Tendering/OpportunityDetail/Index?noticeUID=CO1.NTC.3739148&amp;isFromPublicArea=True&amp;isModal=False</t>
  </si>
  <si>
    <t>Prestar los servicios profesionales para apoyar al Grupo de Servicios Administrativos en el seguimiento de contratos especialmente para el acompañamiento de la supervisión de los contratos de aseo y cafetería.</t>
  </si>
  <si>
    <t>LAURA CRISTINA CALA AGUDELO</t>
  </si>
  <si>
    <t>ANM-26-23</t>
  </si>
  <si>
    <t>https://community.secop.gov.co/Public/Tendering/OpportunityDetail/Index?noticeUID=CO1.NTC.3739475&amp;isFromPublicArea=True&amp;isModal=False</t>
  </si>
  <si>
    <t>Para atender la necesidad, se requiere contratar la prestación de servicios profesionales para desarrollar, presentar y articular la construcción de caracterizaciones territoriales, así como actividades de gestión y apoyo del relacionamiento intersectorial y de implementación de nuevas políticas en materia de minerales estratégicos</t>
  </si>
  <si>
    <t>HELMER FABIAN BARBOSA LEBOLO</t>
  </si>
  <si>
    <t>ANM-27-23</t>
  </si>
  <si>
    <t>https://community.secop.gov.co/Public/Tendering/OpportunityDetail/Index?noticeUID=CO1.NTC.3737901&amp;isFromPublicArea=True&amp;isModal=False</t>
  </si>
  <si>
    <t>PRESTAR LOS SERVICIOS PROFESIONALES PARA EL ANÁLISIS, VALIDACIÓN Y REGISTRO DE LAS OPERACIONES ASOCIADAS A LA EJECUCIÓN PRESUPUESTAL CON REFERENCIA A SUS MODIFICACIONES, ASÍ COMO EL REGISTRO PRESUPUESTAL DE LOS COMPROMISOS ADQUIRIDOS EN LO QUE RESPECTA A LA CONTRATACIÓN Y EL SEGUIMIENTO DE LOS MISMOS EN EL APLICATIVO SIIF NACIÓN II.</t>
  </si>
  <si>
    <t>Grupo de Recursos Financieros</t>
  </si>
  <si>
    <t>YENNY SAAVEDRA POSADA</t>
  </si>
  <si>
    <t>Otrosi N° 1 Adición por $14.000.000 y prórroga hasta el 10-07-2023</t>
  </si>
  <si>
    <t>ANM-28-23</t>
  </si>
  <si>
    <t>https://community.secop.gov.co/Public/Tendering/OpportunityDetail/Index?noticeUID=CO1.NTC.3746787&amp;isFromPublicArea=True&amp;isModal=False</t>
  </si>
  <si>
    <t>Prestar servicios profesionales a la OAJ para ejercer la representación judicial y extrajudicial, respuesta a peticiones y seguimiento al cumplimiento de fallos.</t>
  </si>
  <si>
    <t>OAJ</t>
  </si>
  <si>
    <t>Grupo de Defensa Jurídica</t>
  </si>
  <si>
    <t>LINA MARÍA TRIVIÑO MELO</t>
  </si>
  <si>
    <t>Otrosi N° 1 Adició por $7.112.891 y prórroga hasta el 15-06-2023</t>
  </si>
  <si>
    <t>ANM-29-23</t>
  </si>
  <si>
    <t>https://community.secop.gov.co/Public/Tendering/OpportunityDetail/Index?noticeUID=CO1.NTC.3740415&amp;isFromPublicArea=True&amp;isModal=False</t>
  </si>
  <si>
    <t>Prestar servicios profesionales al grupo de servicios administrativos en el apoyo a las supervisiones de los contratos de transporte terrestre y suministro de tiquetes aéreos, así como el seguimiento al plan de seguridad vial en lo que concierne al GSA</t>
  </si>
  <si>
    <t>EDITH CRISTINA RUEDA OSORIO</t>
  </si>
  <si>
    <t>ANM-30-23</t>
  </si>
  <si>
    <t>https://community.secop.gov.co/Public/Tendering/OpportunityDetail/Index?noticeUID=CO1.NTC.3739778&amp;isFromPublicArea=True&amp;isModal=False</t>
  </si>
  <si>
    <t>PRESTAR SERVICIOS PROFESIONALES PARA LAS ACTIVIDADES DE LOS PROCESOS DE NÓMINA Y SITUACIONES ADMINISTRATIVAS</t>
  </si>
  <si>
    <t>NAZLY SHIRLEY VEGA LATORRE</t>
  </si>
  <si>
    <t>ANM-31-23</t>
  </si>
  <si>
    <t>https://community.secop.gov.co/Public/Tendering/OpportunityDetail/Index?noticeUID=CO1.NTC.3746934&amp;isFromPublicArea=True&amp;isModal=False</t>
  </si>
  <si>
    <t>Servicios profesionales para apoyar la estructuración, acompañamiento, seguimiento, supervisión, análisis de la información técnica y consolidación de los resultados derivados de los procesos de asistencia técnica con enfoque organizacional.</t>
  </si>
  <si>
    <t>MARTHA YANETH MONTAÑEZ CHAPARRO</t>
  </si>
  <si>
    <t>ANM-32-23</t>
  </si>
  <si>
    <t>https://community.secop.gov.co/Public/Tendering/OpportunityDetail/Index?noticeUID=CO1.NTC.3743219&amp;isFromPublicArea=True&amp;isModal=False</t>
  </si>
  <si>
    <t>Prestar servicios profesionales para apoyar al Grupo de Fomento en los trámites administrativos relativos a la contratación, así como el apoyo jurídico en la respuesta a PQRS radicadas ante el grupo de Fomento en ejecución del proyecto de inversión 2023.</t>
  </si>
  <si>
    <t>KELLY JUDITH BRAVO CAMARGO</t>
  </si>
  <si>
    <t>ANM-33-23</t>
  </si>
  <si>
    <t>https://community.secop.gov.co/Public/Tendering/OpportunityDetail/Index?noticeUID=CO1.NTC.3743879&amp;isFromPublicArea=True&amp;isModal=False</t>
  </si>
  <si>
    <t>Prestar servicios profesionales para asesorar a la OAJ en la revisión de actos administrativos y reglamentarios, así como en las demás actuaciones relacionadas con asuntos administrativos y de contratación de la Dependencia.Linea PAA 120001123.</t>
  </si>
  <si>
    <t>Despacho OAJ</t>
  </si>
  <si>
    <t>FANNY YOLIMA ZAMORA GARCÍA</t>
  </si>
  <si>
    <t>Cesión del contrato a partir del 24 DE ABRIL DEL 2023 de Tatiana Teresa Andrade Rentería (52024750) a Fanny Yolima Zamora García (21147504). Otrosi N° 1 Adición por $9.500.000 y prórroga hasta el 13-06-23</t>
  </si>
  <si>
    <t>ANM-34-23</t>
  </si>
  <si>
    <t>400007123_400012723</t>
  </si>
  <si>
    <t>https://community.secop.gov.co/Public/Tendering/OpportunityDetail/Index?noticeUID=CO1.NTC.3748267&amp;isFromPublicArea=True&amp;isModal=False</t>
  </si>
  <si>
    <t>Contratar la prestación de servicios profesionales a la Vicepresidencia de Promoción y Fomento, para apoyar el desarrollo e implementación de estrategias de reconversión socioeconómica, economía productiva y formalización minera.</t>
  </si>
  <si>
    <t>MARIA ALEJANDRA ESPINOSA CURTIDOR</t>
  </si>
  <si>
    <t>Otrosi N° 1 Adición por $20.000.000 y prórroha hasta el 8 de julio del 2023.</t>
  </si>
  <si>
    <t>ANM-35-23</t>
  </si>
  <si>
    <t>https://community.secop.gov.co/Public/Tendering/OpportunityDetail/Index?noticeUID=CO1.NTC.3757366&amp;isFromPublicArea=True&amp;isModal=False</t>
  </si>
  <si>
    <t>PRESTAR SERVICIOS PROFESIONALES A LA OAJ PARA EJERCER LA REPRESENTACIÓN JUDICIAL Y EXTRAJUDICIAL DE LA ANM EN DONDE LA ENTIDAD SEA DEMANDANTE O DEMANDADA INCLUIDOS PROCESOS DE REORGANIZACIÓN Y LIQUIDACIÓN ANTE LA SUPERINTENDENCIA DE SOCIEDADES Y EMISIÓN DE CONCEPTOS DE LA OAJ.</t>
  </si>
  <si>
    <t>MARÍA CONSUELO ACOSTA CORTES</t>
  </si>
  <si>
    <t>Otrosi N° 1 Adición por $7.980.000 y prórroga hasta el 180-6-23</t>
  </si>
  <si>
    <t>ANM-36-23</t>
  </si>
  <si>
    <t>https://community.secop.gov.co/Public/Tendering/OpportunityDetail/Index?noticeUID=CO1.NTC.3754366&amp;isFromPublicArea=True&amp;isModal=False</t>
  </si>
  <si>
    <t>PRESTAR SERVICIOS PROFESIONALES PARA LA IMPLEMENTACIÓN, MANTENIMIENTO, SEGUIMIENTO Y MEJORA DEL SISTEMA INTEGRADO DE GESTIÓN DE LA ANM; GARANTIZANDO SU ALINEACIÓN CON LAS POLÍTICAS EL MODELO INTEGRADO DE PLANEACIÓN Y GESTIÓN.</t>
  </si>
  <si>
    <t>STEPHANIA MALDONADO MARTIN</t>
  </si>
  <si>
    <t>ANM-37-23</t>
  </si>
  <si>
    <t>https://community.secop.gov.co/Public/Tendering/OpportunityDetail/Index?noticeUID=CO1.NTC.3749058&amp;isFromPublicArea=True&amp;isModal=False</t>
  </si>
  <si>
    <t>PSP en la gestión de información geográfica para los procesos de concertación y la consolidación del Sistema Integral de Gestión Minera - AnnA Minería. Línea PAA 200016223</t>
  </si>
  <si>
    <t>Grupo de Catastro y Registro Minero</t>
  </si>
  <si>
    <t>EDUAR ALBERTO RIOS GUARIN</t>
  </si>
  <si>
    <t>ANM-38-23</t>
  </si>
  <si>
    <t>https://community.secop.gov.co/Public/Tendering/OpportunityDetail/Index?noticeUID=CO1.NTC.3748962&amp;isFromPublicArea=True&amp;isModal=False</t>
  </si>
  <si>
    <t>Prestar servicios de apoyo a la gestión en las actividades administrativas, organización presupuestal y archivo en el marco del Sistema Integral de Gestión Minera - AnnA Minería. Línea PAA 200012123.</t>
  </si>
  <si>
    <t>YUDIC ANDREA ROA MONROY</t>
  </si>
  <si>
    <t>Otrosi N° 1 Adición por $3.521.579 y prórroga hasta el 13-06-2023</t>
  </si>
  <si>
    <t>ANM-39-23</t>
  </si>
  <si>
    <t>https://community.secop.gov.co/Public/Tendering/OpportunityDetail/Index?noticeUID=CO1.NTC.3748912&amp;isFromPublicArea=True&amp;isModal=False</t>
  </si>
  <si>
    <t>Prestar servicios profesionales para la implementación y articulación del Sistema Integrado de Conservación -SIC - con el Sistema Integrado de Gestión - SIG -garantizando el seguimiento durante las fases de administración, custodia y preservación a los archivos en soporte físico, digitales y electrónicos de la ANM.</t>
  </si>
  <si>
    <t>LUZ ANGELICA BOHORQUEZ HERRERA</t>
  </si>
  <si>
    <t>ANM-40-23</t>
  </si>
  <si>
    <t>https://community.secop.gov.co/Public/Tendering/OpportunityDetail/Index?noticeUID=CO1.NTC.3754928&amp;isFromPublicArea=True&amp;isModal=False</t>
  </si>
  <si>
    <t>PRESTAR SERVICIOS PROFESIONALES PARA GESTIONAR LA ESTRUCTURACIÓN, FORMULACIÓN Y SEGUIMIENTO A LOS PROYECTOS DE INVERSIÓN Y DEMÁS TRÁMITES PRESUPUESTALES REQUERIDOS, TODO ELLO EN EL MARCO DEL FORTALECIMIENTO DE LA DIMENSIÓN DE DIRECCIONAMIENTO ESTRATÉGICO Y PLANEACIÓN DEL MODELO INTEGRADO DE PLANEACIÓN Y GESTIÓN.</t>
  </si>
  <si>
    <t>LEONARDO AUGUSTO TAMAYO PEREZ</t>
  </si>
  <si>
    <t>Otrosi N° 1 Adición por $15.750.000 y prórroga hasta el 30-06-23</t>
  </si>
  <si>
    <t>ANM-41-23</t>
  </si>
  <si>
    <t>https://community.secop.gov.co/Public/Tendering/OpportunityDetail/Index?noticeUID=CO1.NTC.3753926&amp;isFromPublicArea=True&amp;isModal=False</t>
  </si>
  <si>
    <t>PRESTAR SERVICIOS PROFESIONALES PARA PROCESAR Y ANALIZAR INFORMACIÓN GEOCIENTÍFICA, ELABORAR CONCEPTOS TÉCNICOS PARA LA RESERVA DE ZONAS CON POTENCIAL Y DELIMITACIÓN DE AEM, Y APOYAR EL DESARROLLO DE INICIATIVAS PARA UNA ECONOMÍA PRODUCTIVA A PARTIR DE MINERALES ESTRATÉGICOS.</t>
  </si>
  <si>
    <t>JHON FREDY GARCIA RAMIREZ</t>
  </si>
  <si>
    <t>ANM-42-23</t>
  </si>
  <si>
    <t>https://community.secop.gov.co/Public/Tendering/OpportunityDetail/Index?noticeUID=CO1.NTC.3753901&amp;isFromPublicArea=True&amp;isModal=False</t>
  </si>
  <si>
    <t>PRESTACIÓN DE SERVICIOS PROFESIONALES PARA APOYAR ACTIVIDADES RELACIONADAS CON LA PREPARACIÓN Y REALIZACIÓN DE EVENTOS DE PROMOCIÓN DE LA MINERÍA PARA LA VIDA Y AVANCE HACIA UNA ECONOMÍA PRODUCTIVA, ASÍ COMO EL RELACIONAMIENTO INTERSECTORIAL Y PROCESOS DE CARACTERIZACIÓN TERRITORIAL.</t>
  </si>
  <si>
    <t>GLORIA TERESA MARTINEZ MORALES</t>
  </si>
  <si>
    <t>ANM-43-23</t>
  </si>
  <si>
    <t>SELECCIÓN ABREVIADA - ACUERDO MARCO DE PRECIOS</t>
  </si>
  <si>
    <t>https://www.colombiacompra.gov.co/tienda-virtual-del-estado-colombiano/ordenes-compra/103732</t>
  </si>
  <si>
    <t>Por etapas</t>
  </si>
  <si>
    <t>CONTRATAR EL SUMINISTRO DE COMBUSTIBLE PARA LOS VEHÍCULOS DE LA ANM EN LA CIUDAD DE BOGOTA</t>
  </si>
  <si>
    <t>Compraventa</t>
  </si>
  <si>
    <t>GRUPO EDS AUTOGAS S.A.S</t>
  </si>
  <si>
    <t>NIT</t>
  </si>
  <si>
    <t>ANM-44-23</t>
  </si>
  <si>
    <t>https://community.secop.gov.co/Public/Tendering/OpportunityDetail/Index?noticeUID=CO1.NTC.3755409&amp;isFromPublicArea=True&amp;isModal=False</t>
  </si>
  <si>
    <t>Para atender la necesidad, se requiere contratar la prestación de servicios profesionales para apoyar jurídicamente los procesos de delimitación y declaratoria de AEM y la estructuración de TDR para su adjudicación, en el marco de las políticas relacionadas con la minería para la vida, transición energética justa y economía productiva</t>
  </si>
  <si>
    <t>GRACE LORENA RAMIREZ CALVO</t>
  </si>
  <si>
    <t>Cesión del contrato a parti del 17-04-2023 de: Cristina Andrea Becerra Bustamante (1053792380) a Grace Lorena Ramirez Calvo (1013592590)</t>
  </si>
  <si>
    <t>ANM-45-23</t>
  </si>
  <si>
    <t>https://community.secop.gov.co/Public/Tendering/OpportunityDetail/Index?noticeUID=CO1.NTC.3757410&amp;isFromPublicArea=True&amp;isModal=False</t>
  </si>
  <si>
    <t>Prestar servicios profesionales para gestionar la organización de las actividades relacionadas con: revisión, depuración, evaluación y consolidación de la información, para la generación de los reportes derivados de la inscripción de los actos administrativos sujetos al Registro Minero Nacional y las actividades relacionadas con la desanotación de solicitudes mineras en el Sistema Integral de Gestión Minera - AnnA Minería.</t>
  </si>
  <si>
    <t>CARLOS ANDRES BENAVIDES</t>
  </si>
  <si>
    <t>Otrosi N° 1 Adición por $8.000.000 y prórroga hasta el 16-06-2023</t>
  </si>
  <si>
    <t>ANM-46-23</t>
  </si>
  <si>
    <t>https://community.secop.gov.co/Public/Tendering/OpportunityDetail/Index?noticeUID=CO1.NTC.3757830&amp;isFromPublicArea=True&amp;isModal=False</t>
  </si>
  <si>
    <t>PSP para apoyar técnicamente al GEMTM en la capacitación a mineros, así como elaborar informes y demás asuntos requeridos en el proceso de fortalecimiento de pequeña y mediana minería</t>
  </si>
  <si>
    <t>OLEIDYS CECILIA DAZA ARIAS</t>
  </si>
  <si>
    <t>ANM-47-23</t>
  </si>
  <si>
    <t>https://community.secop.gov.co/Public/Tendering/OpportunityDetail/Index?noticeUID=CO1.NTC.3765334&amp;isFromPublicArea=True&amp;isModal=False</t>
  </si>
  <si>
    <t>Prestar servicios profesionales para apoyar el mantenimiento, seguimiento y mejora del Sistema Integrado de Gestión de la ANM; principalmente lo relacionado con la norma ISO 45001, garantizando su alineación e integración con las políticas del Modelo Integrado de Planeación y Gestión .</t>
  </si>
  <si>
    <t>YEIMY CATERINE FONTECHA VELASCO</t>
  </si>
  <si>
    <t>ANM-48-23</t>
  </si>
  <si>
    <t>https://community.secop.gov.co/Public/Tendering/OpportunityDetail/Index?noticeUID=CO1.NTC.3764863&amp;isFromPublicArea=True&amp;isModal=False</t>
  </si>
  <si>
    <t>PRESTAR SERVICIOS PROFESIONALES PARA APOYAR AL GRUPO SOCIO AMBIENTAL EN LOS TRÁMITES ADMINISTRATIVOS, PROCESOS DE PLANEACIÓN Y GESTIÓN FINANCIERA, ASÍ COMO LOS RELATIVOS A LA CONTRATACIÓN</t>
  </si>
  <si>
    <t>SANDRA YINETH MORENO RUIZ</t>
  </si>
  <si>
    <t>ANM-49-23</t>
  </si>
  <si>
    <t>https://community.secop.gov.co/Public/Tendering/OpportunityDetail/Index?noticeUID=CO1.NTC.3765750&amp;isFromPublicArea=True&amp;isModal=False</t>
  </si>
  <si>
    <t>Prestación de servicios para realizar actividades requeridas a cargo del GRF, registro, análisis, conciliación y seguimiento de la información contable.</t>
  </si>
  <si>
    <t>DIANA PILAR MARTINEZ BERNAL</t>
  </si>
  <si>
    <t>Otrosi N° 1 Adición por $14.000.000 y prórroga hasta el 14-07-2023</t>
  </si>
  <si>
    <t>ANM-50-23</t>
  </si>
  <si>
    <t>https://community.secop.gov.co/Public/Tendering/OpportunityDetail/Index?noticeUID=CO1.NTC.3766185&amp;isFromPublicArea=True&amp;isModal=False</t>
  </si>
  <si>
    <t>Apoyar la gestión de la OAJ en la actualización de la base de datos, archivo, asignación y digitalización de correspondencia, elaboración y presentación de informes, apoyo administrativo y las demás actividades que se requieran. Linea PAA 120000723</t>
  </si>
  <si>
    <t>ADRIANA MARCELA ZARATE SARMIENTO</t>
  </si>
  <si>
    <t>Otrosi N° 1 Adición por $3.919.330 y prórroga hasta el 18-06-2023</t>
  </si>
  <si>
    <t>ANM-51-23</t>
  </si>
  <si>
    <t>https://community.secop.gov.co/Public/Tendering/OpportunityDetail/Index?noticeUID=CO1.NTC.3766579&amp;isFromPublicArea=True&amp;isModal=False</t>
  </si>
  <si>
    <t>Prestar servicios profesionales para apoyar la estructuración, formulación y seguimiento de los proyectos de inversión, y demás trámites presupuestales y administrativos relacionados que requieran en el desarrollo de la planeacion institucional. Linea PAA 500001423</t>
  </si>
  <si>
    <t>ZULLY VIVIANA GUERRA COLORADO</t>
  </si>
  <si>
    <t>ANM-52-23</t>
  </si>
  <si>
    <t>https://community.secop.gov.co/Public/Tendering/OpportunityDetail/Index?noticeUID=CO1.NTC.3766476&amp;isFromPublicArea=True&amp;isModal=False</t>
  </si>
  <si>
    <t>Prestar los servicios profesionales a la Oficina de Control Interno desarrollando labores financieras relacionadas con los informes de Ley y la ejecución del Plan Anual de Auditorías 2023, las cuales serán asignadas en cumplimiento de lo establecido en el proceso de Evaluación, Control y Mejora CÓDIGO: EVA1-C-001.</t>
  </si>
  <si>
    <t>OCI</t>
  </si>
  <si>
    <t>Oficina de Control Interno</t>
  </si>
  <si>
    <t>SAMIR ANDREUS FORTICH DUARTE</t>
  </si>
  <si>
    <t>Otrosi N° 1 Adición por $8.400.000 y prórroga hasta el 17-7-23</t>
  </si>
  <si>
    <t>ANM-53-23</t>
  </si>
  <si>
    <t>https://community.secop.gov.co/Public/Tendering/OpportunityDetail/Index?noticeUID=CO1.NTC.3767000&amp;isFromPublicArea=True&amp;isModal=False</t>
  </si>
  <si>
    <t>Prestar los servicios profesionales a la Oficina de Control Interno desarrollando labores jurídicas y/o administrativas relacionadas con los informes de Ley y la ejecución del Plan Anual de Auditorías 2023, las cuales serán asignadas en cumplimiento de lo establecido en el proceso de Evaluación, Control y Mejora CÓDIGO: EVA1-C-001.</t>
  </si>
  <si>
    <t>OLGA LIGIA JIMENEZ MONTOYA</t>
  </si>
  <si>
    <t>ANM-54-23</t>
  </si>
  <si>
    <t>https://community.secop.gov.co/Public/Tendering/OpportunityDetail/Index?noticeUID=CO1.NTC.3767396&amp;isFromPublicArea=True&amp;isModal=False</t>
  </si>
  <si>
    <t>PRESTAR LOS SERVICIOS PROFESIONALES AL GRUPO DE CONTROL INTERNO DISCIPLINARIO DE LA VICEPRESIDENCIA ADMINISTRATIVA Y FINANCIERA DE LA AGENCIA NACIONAL DE MINERÍA, EN LA SUSTANCIACIÓN, INSTRUCCIÓN Y PROYECCIÓN DE DECISIONES EN LOS PROCESOS DISCIPLINARIOS, EN ETAPA DE INSTRUCCIÓN, EN PRIMERA INSTANCIA, CON SUJECIÓN A LAS NORMAS ESTABLECIDAS EN EL RÉGIMEN DISCIPLINARIO VIGENTE, NECESARIAS PARA EL CUMPLIMIENTO DE METAS PROYECTADAS PARA EL 2023.</t>
  </si>
  <si>
    <t>Grupo de Control Interno Disciplinario</t>
  </si>
  <si>
    <t>FANNY YAMILE CABRA PARDO</t>
  </si>
  <si>
    <t>ANM-55-23</t>
  </si>
  <si>
    <t>https://community.secop.gov.co/Public/Tendering/OpportunityDetail/Index?noticeUID=CO1.NTC.3768433&amp;isFromPublicArea=True&amp;isModal=False</t>
  </si>
  <si>
    <t>PRESTAR SUS SERVICIOS PROFESIONALES PARA LA EJECUCIÓN DEL PLAN INSTITUCIONAL DE BIENESTAR E INCENTIVOS Y EL PLAN DE TRABAJO 2023 DEL SISTEMA DE GESTIÓN DE SEGURIDAD Y SALUD EN EL TRABAJO EN CUANTO A VIGILANCIA EPIDEMIOLÓGICA DE RIESGO PSICOSOCIAL.</t>
  </si>
  <si>
    <t>NORA ANGELICA AYALA PUENTES</t>
  </si>
  <si>
    <t>ANM-56-23</t>
  </si>
  <si>
    <t>https://community.secop.gov.co/Public/Tendering/OpportunityDetail/Index?noticeUID=CO1.NTC.3777632&amp;isFromPublicArea=True&amp;isModal=False</t>
  </si>
  <si>
    <t>Servicios profesionales para realizar actividades requeridas en lo respectivo a registro, análisis, conciliación y seguimiento de la información contable del sistema de información corporativo</t>
  </si>
  <si>
    <t>HENRY LUIS SAMPER NUÑEZ</t>
  </si>
  <si>
    <t>Otrosi N° 1 Adición por $14.000.000 y prórroga hasta el 16-07-2023</t>
  </si>
  <si>
    <t>ANM-57-23</t>
  </si>
  <si>
    <t>https://community.secop.gov.co/Public/Tendering/OpportunityDetail/Index?noticeUID=CO1.NTC.3768989&amp;isFromPublicArea=True&amp;isModal=False</t>
  </si>
  <si>
    <t>Prestar servicios profesionales para apoyar el mantenimiento, seguimiento y mejora del Sistema Integrado de Gestión de la ANM; garantizando su alineación e integración con las políticas del Modelo Integrado de Planeación y Gestión. Linea PAA 500001323</t>
  </si>
  <si>
    <t>LAURA DANIELA ARIAS FONTECHA</t>
  </si>
  <si>
    <t>ANM-58-23</t>
  </si>
  <si>
    <t>https://community.secop.gov.co/Public/Tendering/OpportunityDetail/Index?noticeUID=CO1.NTC.3777851&amp;isFromPublicArea=True&amp;isModal=False</t>
  </si>
  <si>
    <t>PSP para la administración funcional del Sistema Integral de Gestión Minera - AnnA Minería. Línea PAA 200016123</t>
  </si>
  <si>
    <t>RODRIGO ORTIZ LÓPEZ</t>
  </si>
  <si>
    <t>ANM-59-23</t>
  </si>
  <si>
    <t>https://community.secop.gov.co/Public/Tendering/OpportunityDetail/Index?noticeUID=CO1.NTC.3770305&amp;isFromPublicArea=True&amp;isModal=False</t>
  </si>
  <si>
    <t>prestación de servicios profesionales para efectuar el análisis de proyectos mineros para la realización de ruedas de negocios y apoyar el relacionamiento con actores del sector minero y las demás actividades atinentes a impulsar y apoyar el avance hacia una economía productiva</t>
  </si>
  <si>
    <t>JENNY EDITH RINCON PINEDA</t>
  </si>
  <si>
    <t>ANM-60-23</t>
  </si>
  <si>
    <t>https://community.secop.gov.co/Public/Tendering/OpportunityDetail/Index?noticeUID=CO1.NTC.3771846&amp;isFromPublicArea=True&amp;isModal=False</t>
  </si>
  <si>
    <t>Prestar servicios profesionales para apoyar la ejecución de pruebas técnicas, levantamiento, registro y seguimiento de los hallazgos que se definan como resultado del proceso de pruebas, así como la gestión de requerimientos para el Sistema Integrado de Gestión Minera - AnnA Minería</t>
  </si>
  <si>
    <t>JENNY CATALINA BASTIDAS SAÑUDO</t>
  </si>
  <si>
    <t>ANM-61-23</t>
  </si>
  <si>
    <t>https://community.secop.gov.co/Public/Tendering/OpportunityDetail/Index?noticeUID=CO1.NTC.3777623&amp;isFromPublicArea=True&amp;isModal=False</t>
  </si>
  <si>
    <t>PRESTACIÓN DE SERVICIOS PARA EFECTUAR LOS AJUSTES NECESARIOS QUE RESULTEN DEL PROCESO DE DEPURACIÓN DE CARTERA EN CUMPLIMIENTO DE LA RES. NO. 533 DE 2015 Y EL INST. 002 DE LA C.G.N, DE LOS TÍTULOS MINEROS QUE SON OBJETO DE LA FISCALIZACIÓN EN EL MARCO SGR.</t>
  </si>
  <si>
    <t>NUBIA ESPERANZA GUTIERREZ RAMOS</t>
  </si>
  <si>
    <t>ANM-62-23</t>
  </si>
  <si>
    <t>https://community.secop.gov.co/Public/Tendering/OpportunityDetail/Index?noticeUID=CO1.NTC.3972792&amp;isFromPublicArea=True&amp;isModal=False</t>
  </si>
  <si>
    <t>PSP al GLM para apoyar técnicamente el proceso de caracterización y capacitación a solicitantes mineros, así como elaborar informes técnicos y demás asuntos requeridos para el fortalecimiento de pequeña y mediana minería..</t>
  </si>
  <si>
    <t>Grupo de Legalización Minera</t>
  </si>
  <si>
    <t>LUZ MARITZA GOMEZ DUSSAN</t>
  </si>
  <si>
    <t>ANM-63-23</t>
  </si>
  <si>
    <t>https://community.secop.gov.co/Public/Tendering/OpportunityDetail/Index?noticeUID=CO1.NTC.3794937&amp;isFromPublicArea=True&amp;isModal=False</t>
  </si>
  <si>
    <t>Prestar los servicios Profesionales como Diseñador Gráfico de la ANM, creando piezas que garanticen el correcto uso de la imagen institucional, y que sean utilizadas en medios escritos, digitales y audiovisuales.</t>
  </si>
  <si>
    <t>Grupo de Participación Ciudadana y Comunicaciones</t>
  </si>
  <si>
    <t>ANDRES YEZID MOGOLLÓN RAMO</t>
  </si>
  <si>
    <t>Otrosi N° 1 Adición por $12.000.000 y prórroga hasta el 23-06-23</t>
  </si>
  <si>
    <t>ANM-64-23</t>
  </si>
  <si>
    <t>https://community.secop.gov.co/Public/Tendering/OpportunityDetail/Index?noticeUID=CO1.NTC.3784695&amp;isFromPublicArea=True&amp;isModal=False</t>
  </si>
  <si>
    <t>Prestar servicios profesionales para asesorar a la OAJ en asuntos de derecho minero y derecho público, elaboración de conceptos jurídicos, respuesta a derechos de petición y acompañamiento jurídico a las Vicepresidencias de la Entidad.</t>
  </si>
  <si>
    <t>SONIA ADRIANA MOTTA GARAVITO</t>
  </si>
  <si>
    <t>Otrosi N° 1 Adición por $12.273.225 y próroga hasta el 19-06-2023</t>
  </si>
  <si>
    <t>ANM-65-23</t>
  </si>
  <si>
    <t>https://community.secop.gov.co/Public/Tendering/OpportunityDetail/Index?noticeUID=CO1.NTC.3788103&amp;isFromPublicArea=True&amp;isModal=False</t>
  </si>
  <si>
    <t>Prestar servicios de apoyo a la gestión en el GEMTM para el desarrollo de actividades asistenciales y operativas, así como los demás asuntos requeridos en el fortalecimiento de la pequeña y mediana minería.</t>
  </si>
  <si>
    <t>FERNANDO RAMIREZ CASTILLO</t>
  </si>
  <si>
    <t>Otrosi N° 1 Adición por $3.500.000 y prórroga hasta el 22-06-23</t>
  </si>
  <si>
    <t>ANM-66-23</t>
  </si>
  <si>
    <t>https://community.secop.gov.co/Public/Tendering/OpportunityDetail/Index?noticeUID=CO1.NTC.3778511&amp;isFromPublicArea=True&amp;isModal=False</t>
  </si>
  <si>
    <t>Prestación de servicios profesionales para realizar el análisis de información geográfica para el estudio y elaboración de cartografía temática, en el marco de la reserva de zonas con potencial y la delimitación y declaración de Áreas Estratégicas Mineras.</t>
  </si>
  <si>
    <t>PILAR ROCIO MELGAREJO VARGAS</t>
  </si>
  <si>
    <t>ANM-67-23</t>
  </si>
  <si>
    <t>https://community.secop.gov.co/Public/Tendering/OpportunityDetail/Index?noticeUID=CO1.NTC.3779105&amp;isFromPublicArea=True&amp;isModal=False</t>
  </si>
  <si>
    <t>Prestar servicios jurídicos para acompañar a la Oficina de Tecnología e Información en todas las etapas de los procesos contractuales requeridos para la adquisición de bienes y servicios TIC.</t>
  </si>
  <si>
    <t>OTI</t>
  </si>
  <si>
    <t>Oficina de Tecnología e Información</t>
  </si>
  <si>
    <t>MARIA FERNANDA CANENCIO RODRIGUEZ</t>
  </si>
  <si>
    <t>ANM-68-23</t>
  </si>
  <si>
    <t>https://community.secop.gov.co/Public/Tendering/OpportunityDetail/Index?noticeUID=CO1.NTC.3781507&amp;isFromPublicArea=True&amp;isModal=False</t>
  </si>
  <si>
    <t>Prestar los servicios de apoyo para la atención del canal telefónico y demás canales virtuales dispuestos por la ANM para los usuarios</t>
  </si>
  <si>
    <t>KAREN LORENA BELTRAN GELIS</t>
  </si>
  <si>
    <t>ANM-69-23</t>
  </si>
  <si>
    <t>https://community.secop.gov.co/Public/Tendering/OpportunityDetail/Index?noticeUID=CO1.NTC.3783042&amp;isFromPublicArea=True&amp;isModal=False</t>
  </si>
  <si>
    <t>PS de apoyo la gestión en el proceso de atención, revisión, archivo de la documentación física y digital de los requerimientos y solicitudes asignadas al Grupo de Catastro y Registro Minero en el marco del Sistema Integral de la Gestión Minera - AnnA Minería. Línea PAA 200014223.</t>
  </si>
  <si>
    <t>JULIETH KARINA RUEDA GORDILLO</t>
  </si>
  <si>
    <t>ANM-70-23</t>
  </si>
  <si>
    <t>https://community.secop.gov.co/Public/Tendering/OpportunityDetail/Index?noticeUID=CO1.NTC.3786155&amp;isFromPublicArea=True&amp;isModal=False</t>
  </si>
  <si>
    <t>PRESTAR SERVICIOS PROFESIONALES PARA ADELANTAR LAS ACTIVIDADES DE ESTRUCTURACIÓN, PLANEACIÓN Y SEGUIMIENTO DE PROYECTOS TIC A CARGO DE LA OTI, PRINCIPALMENTE LOS RELACIONADOS CON INNOVACIÓN, ANALÍTICA DE DATOS Y PROYECTOS ESPECIALES.</t>
  </si>
  <si>
    <t>JORGE IVAN VERGARA SORNOZA</t>
  </si>
  <si>
    <t>ANM-71-23</t>
  </si>
  <si>
    <t>https://community.secop.gov.co/Public/Tendering/OpportunityDetail/Index?noticeUID=CO1.NTC.3788027&amp;isFromPublicArea=True&amp;isModal=False</t>
  </si>
  <si>
    <t>PSP AL GEMTM PARA APOYAR JURÍDICAMENTE EL PROCESO DE CARACTERIZACIÓN Y CAPACITACIÓN A MINEROS, ASÍ COMO ELABORAR ACTOS ADMINISTRATIVOS Y DEMÁS ASUNTOS REQUERIDOS PARA EL FORTALECIMIENTO DE PEQUEÑA Y MEDIANA MINERÍA.</t>
  </si>
  <si>
    <t>MARIUXY PAOLA MORALES CELEDON</t>
  </si>
  <si>
    <t>ANM-72-23</t>
  </si>
  <si>
    <t>https://community.secop.gov.co/Public/Tendering/OpportunityDetail/Index?noticeUID=CO1.NTC.3842871&amp;isFromPublicArea=True&amp;isModal=False</t>
  </si>
  <si>
    <t>PRESTACIÓN DE SERVICIOS PROFESIONALES PARA REALIZAR ACTIVIDADES DE GESTIÓN CONTABLE Y TRIBUTARIA ATENDIENDO EL DEBIDO CUMPLIMIENTO DE LOS MISMOS EN LA ANM CON RESPECTO A LOS ASUNTOS TRIBUTARIOS QUE LE SEAN APLICABLES.</t>
  </si>
  <si>
    <t>JOSÉ OSCAR PAEZ MARTINEZ</t>
  </si>
  <si>
    <t>ANM-73-23</t>
  </si>
  <si>
    <t>https://community.secop.gov.co/Public/Tendering/OpportunityDetail/Index?noticeUID=CO1.NTC.3797172&amp;isFromPublicArea=True&amp;isModal=False</t>
  </si>
  <si>
    <t>PSP AL GLM EN LAS ACTIVIDADES RELACIONADAS CON ACTORES ESTRATÉGICOS, LA ELABORACIÓN Y ACTUALIZACIÓN DE BASES DE INFORMACIÓN Y DEMÁS ASUNTOS REQUERIDOS PARA EL FORTALECIMIENTO DE LA PEQUEÑA Y MEDIANA MINERÍA</t>
  </si>
  <si>
    <t>JESUS RICARDO TOVAR PARRA</t>
  </si>
  <si>
    <t>ANM-74-23</t>
  </si>
  <si>
    <t>https://community.secop.gov.co/Public/Tendering/OpportunityDetail/Index?noticeUID=CO1.NTC.3787989&amp;isFromPublicArea=True&amp;isModal=False</t>
  </si>
  <si>
    <t>Prestar los servicios de apoyo para la atención del canal telefónico y demás canales virtuales dispuestos por la ANM para los usuarios.</t>
  </si>
  <si>
    <t>MARYI JULIETH MARTINEZ GUERRA</t>
  </si>
  <si>
    <t>Otrosi N° 1 Adición por $5.260.000 y prórroga hasta el 18-07-2023</t>
  </si>
  <si>
    <t>ANM-75-23</t>
  </si>
  <si>
    <t>https://community.secop.gov.co/Public/Tendering/OpportunityDetail/Index?noticeUID=CO1.NTC.3790654&amp;isFromPublicArea=True&amp;isModal=False</t>
  </si>
  <si>
    <t>Apoyar a la OAJ en la administración de bases de datos, presentación de informes y procesos de sistematización y actualización normativa, respuesta a peticiones, seguimiento a acciones judiciales de carácter constitucional y de altoimpacto, así como las demás actuaciones jurídicas y de planeación relacionadas con la gestión de la Dependencia</t>
  </si>
  <si>
    <t>JUAN DIEGO ROZO BAEZ</t>
  </si>
  <si>
    <t>Otrosi N° 1 Adición por $7.043.158 y prórroga hasta el 23-07-23</t>
  </si>
  <si>
    <t>ANM-76-23</t>
  </si>
  <si>
    <t>https://community.secop.gov.co/Public/Tendering/OpportunityDetail/Index?noticeUID=CO1.NTC.3790618&amp;isFromPublicArea=True&amp;isModal=False</t>
  </si>
  <si>
    <t>Prestar los servicios profesionales al Grupo de Control Interno Disciplinario de la Vicepresidencia Administrativa y Financiera de la Agencia Nacional de Minería, en la sustanciación, instrucción y proyección de decisiones en los procesos disciplinarios, en etapa de instrucción, en primera instancia, con sujeción a las normas establecidas en el régimen disciplinario vigente, necesarias para el cumplimiento de metas proyectadas para el 2023</t>
  </si>
  <si>
    <t>CESAR NORBERTO ALBARRACÍN OCHOA</t>
  </si>
  <si>
    <t>Suspensión del contrato desde el 01-04-2023 al 16-04-2023. Cesión del Contrato a partir del 17-04-2023 de Gabriel Antonio Morato Rodríguez (80547089) a Cesar Norbeto Albarracín Ochoa (79839861)</t>
  </si>
  <si>
    <t>ANM-77-23</t>
  </si>
  <si>
    <t>https://community.secop.gov.co/Public/Tendering/OpportunityDetail/Index?noticeUID=CO1.NTC.3790710&amp;isFromPublicArea=True&amp;isModal=False</t>
  </si>
  <si>
    <t>Prestar los servicios profesionales, diseñando, desarrollando y ejecutando estrategias de comunicación externa ANM.</t>
  </si>
  <si>
    <t>JONATHAN CAMILO TORRES MALDONADO</t>
  </si>
  <si>
    <t>Otrosi N° 1 Adición por $8.600.000 y prórroga hasta eñ 20-07-2023</t>
  </si>
  <si>
    <t>ANM-78-23</t>
  </si>
  <si>
    <t>https://community.secop.gov.co/Public/Tendering/OpportunityDetail/Index?noticeUID=CO1.NTC.3798159&amp;isFromPublicArea=True&amp;isModal=False</t>
  </si>
  <si>
    <t>PSP al GEMTM para apoyar la implementación de espacios de capacitación a mineros en temas financieros y revisar y/o elaborar estudios e informes económicos y demás asuntos requeridos para el fortalecimiento de pequeña y mediana minería</t>
  </si>
  <si>
    <t>SERGIO ARISTIZABAL HERNANDEZ</t>
  </si>
  <si>
    <t>Otrosi N° 1 Adición por $8.000.000 y prórroga hasta el 21-6-23</t>
  </si>
  <si>
    <t>ANM-79-23</t>
  </si>
  <si>
    <t>https://community.secop.gov.co/Public/Tendering/OpportunityDetail/Index?noticeUID=CO1.NTC.3795177&amp;isFromPublicArea=True&amp;isModal=False</t>
  </si>
  <si>
    <t>PSP al GEMTM para apoyar jurídicamente el proceso de caracterización y capacitación a mineros, así como elaborar actos administrativos y demás asuntos requeridos para el fortalecimiento de pequeña y mediana minería. LINEA PAA: 200000723</t>
  </si>
  <si>
    <t>ALEXIS VELOZA SANCHEZ</t>
  </si>
  <si>
    <t>Otrosi N° 1 Adición por $8.000.000 y prórroga hasta el 28-6-23</t>
  </si>
  <si>
    <t>ANM-80-23</t>
  </si>
  <si>
    <t>https://community.secop.gov.co/Public/Tendering/OpportunityDetail/Index?noticeUID=CO1.NTC.3799013&amp;isFromPublicArea=True&amp;isModal=False</t>
  </si>
  <si>
    <t>Prestar servicios profesionales para apoyar los trámites administrativos y asistenciales de la Vicepresidencia, así como los demás asuntos requeridos para el fortalecimiento de la pequeña y mediana minería.</t>
  </si>
  <si>
    <t>ANA MARIA SOLANO CANTOR</t>
  </si>
  <si>
    <t>Otrosi N° 1 Adición por $11.200.000 y prórroga hasta el 21-07-23</t>
  </si>
  <si>
    <t>ANM-81-23</t>
  </si>
  <si>
    <t>https://community.secop.gov.co/Public/Tendering/OpportunityDetail/Index?noticeUID=CO1.NTC.3795696&amp;isFromPublicArea=True&amp;isModal=False</t>
  </si>
  <si>
    <t>PSP jurídicos al GLM para apoyar la elaboración y/o revisión de los actos administrativos de las solicitudes de formalización y demás asuntos requeridos en el fortalecimiento de la pequeña y mediana minería.</t>
  </si>
  <si>
    <t>DEICY KATHERIN FONSECA PATIÑO</t>
  </si>
  <si>
    <t>ANM-82-23</t>
  </si>
  <si>
    <t>https://community.secop.gov.co/Public/Tendering/OpportunityDetail/Index?noticeUID=CO1.NTC.3797217&amp;isFromPublicArea=True&amp;isModal=False</t>
  </si>
  <si>
    <t>Prestar servicios de apoyo a la gestión tramitando las respuestas a las inquietudes presentadas por los clientes a través de mesa de ayuda AnnA y ARANDA en relación con el funcionamiento del Sistema Integral de Gestión Minera AnnA Minería</t>
  </si>
  <si>
    <t>ALBERTH LEON CASTAÑEDA</t>
  </si>
  <si>
    <t>ANM-83-23</t>
  </si>
  <si>
    <t>https://community.secop.gov.co/Public/Tendering/OpportunityDetail/Index?noticeUID=CO1.NTC.3804435&amp;isFromPublicArea=True&amp;isModal=False</t>
  </si>
  <si>
    <t>PSP al GEMTM para apoyar técnicamente el proceso de capacitación a mineros, así como revisar y/o elaborar conceptos técnicos, bases de datos y demás asuntos requeridos para el fortalecimiento de pequeña y mediana minería.. LINEA PAA: 200002623</t>
  </si>
  <si>
    <t>SANDRA MILENA ABRIL ESPITIA</t>
  </si>
  <si>
    <t>ANM-84-23</t>
  </si>
  <si>
    <t>https://community.secop.gov.co/Public/Tendering/OpportunityDetail/Index?noticeUID=CO1.NTC.3822124&amp;isFromPublicArea=True&amp;isModal=False</t>
  </si>
  <si>
    <t>PRESTAR SERVICIOS PROFESIONALES PARA LA ESTANDARIZACIÓN, IDENTIFICACIÓN DE MEJORAS Y LINEAMIENTOS, ASÍ COMO EL DESARROLLO, APROPIACIÓN Y MADUREZ DEL PROCESO ASOCIADO A LA IMPLEMENTACIÓN DE LA POLÍTICA DE ATENCIÓN Y PARTICIPACIÓN CIUDADANA DE LA AGENCIA NACIONAL DE MINERÍA</t>
  </si>
  <si>
    <t>BIBIANA LISSETTE SANDOVAL BAEZ</t>
  </si>
  <si>
    <t>ANM-85-23</t>
  </si>
  <si>
    <t>https://community.secop.gov.co/Public/Tendering/OpportunityDetail/Index?noticeUID=CO1.NTC.3804917&amp;isFromPublicArea=True&amp;isModal=False</t>
  </si>
  <si>
    <t>Prestar servicios profesionales especializados para la gestión contractual y jurídica en las actividades y políticas de gestión de la ANM, y aquellas que se requieran en el contexto del Sistema Integral de Gestión Minera - AnnA Minería.</t>
  </si>
  <si>
    <t>ANDREA CAROLINA CAJIAO DELGADO</t>
  </si>
  <si>
    <t>ANM-86-23</t>
  </si>
  <si>
    <t>https://community.secop.gov.co/Public/Tendering/OpportunityDetail/Index?noticeUID=CO1.NTC.3805116&amp;isFromPublicArea=True&amp;isModal=False</t>
  </si>
  <si>
    <t>Prestar los servicios profesionales a la Oficina de Control Interno desarrollando labores contables y/o financieras relacionadas con los informes de Ley y la ejecución del Plan Anual de Auditorías 2023, las cuales serán asignadas en cumplimiento de lo establecido en el proceso de Evaluación, Control y Mejora CÓDIGO: EVA1- C-001.</t>
  </si>
  <si>
    <t>ARLES EMILIO LARGACHA MARTINEZ</t>
  </si>
  <si>
    <t>ANM-87-23</t>
  </si>
  <si>
    <t>https://community.secop.gov.co/Public/Tendering/OpportunityDetail/Index?noticeUID=CO1.NTC.3819322&amp;isFromPublicArea=True&amp;isModal=False</t>
  </si>
  <si>
    <t>Prestar servicios profesionales para apoyar la gestión de las actividades relacionadas con el control y seguimiento de la ejecución de los recursos presupuestales, así como la gestión de las actividades del plan de anual de adquisiciones para la OTI</t>
  </si>
  <si>
    <t>DANICCE VERA ARIAS</t>
  </si>
  <si>
    <t>ANM-88-23</t>
  </si>
  <si>
    <t>https://community.secop.gov.co/Public/Tendering/OpportunityDetail/Index?noticeUID=CO1.NTC.3820388&amp;isFromPublicArea=True&amp;isModal=False</t>
  </si>
  <si>
    <t>Prestar los servicios profesionales para realizar la gestión de proyectos, estrategias, procedimientos, procesos y acciones de mejora sobre la gestión integral de los mecanismos de participación ciudadana en la ANM.</t>
  </si>
  <si>
    <t>ANDRES FELIPE GUEVARA RAMIREZ</t>
  </si>
  <si>
    <t>ANM-89-23</t>
  </si>
  <si>
    <t>https://community.secop.gov.co/Public/Tendering/OpportunityDetail/Index?noticeUID=CO1.NTC.3820563&amp;isFromPublicArea=True&amp;isModal=False</t>
  </si>
  <si>
    <t>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</si>
  <si>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JUAN CARLOS SARMIENTO ROJAS</t>
  </si>
  <si>
    <t>Otrosi N° 1 Adición por $5.260.000 y prórroga hasta el 26-07-2023</t>
  </si>
  <si>
    <t>ANM-90-23</t>
  </si>
  <si>
    <t>https://community.secop.gov.co/Public/Tendering/OpportunityDetail/Index?noticeUID=CO1.NTC.3821199&amp;isFromPublicArea=True&amp;isModal=False</t>
  </si>
  <si>
    <t>Prestar los servicios profesionales para orientar juridicamente la implementación y desarrollo de la atención integral a los ausuarios y la capacitación en temas normativos, en el marco del Política de Atención y Participación Ciudadana de la Agencia Nacional de Minería</t>
  </si>
  <si>
    <t>FREDY ALEJANDRO RICO PARRA</t>
  </si>
  <si>
    <t>ANM-91-23</t>
  </si>
  <si>
    <t>https://community.secop.gov.co/Public/Tendering/OpportunityDetail/Index?noticeUID=CO1.NTC.3835541&amp;isFromPublicArea=True&amp;isModal=False</t>
  </si>
  <si>
    <t>PRESTACIÓN DE SERVICIOS PROFESIONALES PARA ADELANTAR LAS ACTIVIDADES NECESARIAS PARA LA FORMULACIÓN, IMPLEMENTACIÓN Y SEGUIMIENTO A INICIATIVAS DE COOPERACIÓN, RELACIONAMIENTO Y ARTICULACIÓN CON ORGANISMOS NACIONALES E INTERNACIONALES, PARA LA PROMOCIÓN DEL SECTOR MINERO COLOMBIANO</t>
  </si>
  <si>
    <t>KAREN TATIANA GODOY CAICEDO</t>
  </si>
  <si>
    <t>ANM-92-23</t>
  </si>
  <si>
    <t>https://community.secop.gov.co/Public/Tendering/OpportunityDetail/Index?noticeUID=CO1.NTC.3995059&amp;isFromPublicArea=True&amp;isModal=False</t>
  </si>
  <si>
    <t>Prestación de servicios profesionales para procesar y analizar información geocientífica, elaborar conceptos técnicos en el marco de la reserva de ZRP y la declaración de AEM y apoyar en la formulación de un modelo de aprovechamiento minero para una economía productiva.</t>
  </si>
  <si>
    <t>WILMAN AUGUSTO CAÑAS CORREA</t>
  </si>
  <si>
    <t>ANM-93-23</t>
  </si>
  <si>
    <t>https://community.secop.gov.co/Public/Tendering/OpportunityDetail/Index?noticeUID=CO1.NTC.3821817&amp;isFromPublicArea=True&amp;isModal=False</t>
  </si>
  <si>
    <t>PSP jurídicos al GLM para apoyar la elaboración y/o revisión de los actos administrativos de las solicitudes de formalización y demás asuntos requeridos en el fortalecimiento de la pequeña y mediana minería. LINEA PAA: 200008623</t>
  </si>
  <si>
    <t>MARIA ALEJANDRA GARCIA OSPINA</t>
  </si>
  <si>
    <t>ANM-94-23</t>
  </si>
  <si>
    <t>130002723_130004123_130007622_130009822</t>
  </si>
  <si>
    <t>https://www.colombiacompra.gov.co/tienda-virtual-del-estado-colombiano/ordenes-compra/103962</t>
  </si>
  <si>
    <t>Prestar los servicios de mesa de ayuda y mantenimiento preventivo y correctivo de los equipos de cómputo, periféricos y servidores de la ANM.</t>
  </si>
  <si>
    <t>Prestación de Servicios</t>
  </si>
  <si>
    <t>Nivel Nacional</t>
  </si>
  <si>
    <t>SELCOMP INGENIERIA S.A.S. (SISTEMAS Y ELECTRONICA DE COMPUTADORES)</t>
  </si>
  <si>
    <t>SGR, PROPIOS Y NACIÓN</t>
  </si>
  <si>
    <t>ANM-95-23</t>
  </si>
  <si>
    <t>https://community.secop.gov.co/Public/Tendering/OpportunityDetail/Index?noticeUID=CO1.NTC.3825215&amp;isFromPublicArea=True&amp;isModal=False</t>
  </si>
  <si>
    <t>Prestar servicios profesionales para apoyar el fortalecimiento de la gestión financiera del Grupo de Cobro Coactivo, para el eficiente recaudo de cartera</t>
  </si>
  <si>
    <t>Grupo de Cobro Coactivo</t>
  </si>
  <si>
    <t>MILENA MOSCOSO AREVALO</t>
  </si>
  <si>
    <t>Otrosi N° 1 Adición por $14.000.000 y prórroga hasta el 25-07-2023</t>
  </si>
  <si>
    <t>ANM-96-23</t>
  </si>
  <si>
    <t>https://community.secop.gov.co/Public/Tendering/OpportunityDetail/Index?noticeUID=CO1.NTC.3826568&amp;isFromPublicArea=True&amp;isModal=False</t>
  </si>
  <si>
    <t>Prestar servicios profesionales para la atención de solicitudes, actualización y verificación de información alfanumérica en el Sistema Integral de Gestión Minera.</t>
  </si>
  <si>
    <t>SANDRA CRISTINA CALLE OBANDO</t>
  </si>
  <si>
    <t>ANM-97-23</t>
  </si>
  <si>
    <t>https://community.secop.gov.co/Public/Tendering/OpportunityDetail/Index?noticeUID=CO1.NTC.3838357&amp;isFromPublicArea=True&amp;isModal=False</t>
  </si>
  <si>
    <t>Prestar servicios profesionales de soporte técnico a usuarios y acompañamiento en el levantamiento de requerimientos y pruebas de los sistemas de información de la ANM, principalmente aquellos que soportan la actividad de fiscalización minera.</t>
  </si>
  <si>
    <t>FELIPE ANDRE MOUTHON SIERRA</t>
  </si>
  <si>
    <t>SGR Y NACIÓN</t>
  </si>
  <si>
    <t>ANM-98-23</t>
  </si>
  <si>
    <t>https://community.secop.gov.co/Public/Tendering/OpportunityDetail/Index?noticeUID=CO1.NTC.3844230&amp;isFromPublicArea=True&amp;isModal=False</t>
  </si>
  <si>
    <t>SERVICIOS PROFESIONALES PARA EL ACOMPAÑAMIENTO JURÍDICO EN EL PROCESO DE GESTIÓN DE CARTERA Y PROCESOS DE FISCALIZACIONES LA ELABORACIÓN, NOTIFICACIÓN Y COMUNICACIÓN DE ACTUACIONES ADMINISTRATIVAS ADEMÁS RESOLUCIÓN DE LOS ASUNTOS JURÍDICOS DEL GRF.</t>
  </si>
  <si>
    <t>ANGELA LIZETH HERNANDEZ ARIAS</t>
  </si>
  <si>
    <t>ANM-99-23</t>
  </si>
  <si>
    <t>https://community.secop.gov.co/Public/Tendering/OpportunityDetail/Index?noticeUID=CO1.NTC.3831428&amp;isFromPublicArea=True&amp;isModal=False</t>
  </si>
  <si>
    <t>Prestar servicios profesionales para realizar la implementación de la Estrategia de Participación Ciudadana y de Rendición de cuentas, de conformidad con la normatividad vigente y los demás mecanismos de protección de los derechos ciudadanos.</t>
  </si>
  <si>
    <t>ESTEPHANIA ANDREA CONDE BARRERO</t>
  </si>
  <si>
    <t>ANM-100-23</t>
  </si>
  <si>
    <t>https://community.secop.gov.co/Public/Tendering/OpportunityDetail/Index?noticeUID=CO1.NTC.3830948&amp;isFromPublicArea=True&amp;isModal=False</t>
  </si>
  <si>
    <t>Apoyar al GPCC de la ANM, en la creación, realización, producción y edición de vídeos y fotografías de los hechos y eventos externos e internos de la ANM, para ser utilizados como insumos de comunicación en los medios, escritos, digitales y audiovisuales</t>
  </si>
  <si>
    <t>CÉSAR RODRIGO NIGRINIS NAME</t>
  </si>
  <si>
    <t>Terminación anticipada a partir del 31 de enero del 2023</t>
  </si>
  <si>
    <t>ANM-101-23</t>
  </si>
  <si>
    <t>https://community.secop.gov.co/Public/Tendering/OpportunityDetail/Index?noticeUID=CO1.NTC.3831532&amp;isFromPublicArea=True&amp;isModal=False</t>
  </si>
  <si>
    <t>Prestar los servicios de apoyo a la gestión en la recepción y digitalización de documentos en el sistema de gestión documental en el marco del Sistema Integral de Gestión Minera - AnnA Minería</t>
  </si>
  <si>
    <t>YULY ASTRID RODRIGUEZ VALLEJO</t>
  </si>
  <si>
    <t>ANM-102-23</t>
  </si>
  <si>
    <t>https://community.secop.gov.co/Public/Tendering/OpportunityDetail/Index?noticeUID=CO1.NTC.3831910&amp;isFromPublicArea=True&amp;isModal=False</t>
  </si>
  <si>
    <t>Prestar los servicios profesionales, apoyando el manejo de prensa para divulgar la gestión institucional de la ANM a través de medios escritos, digitales y virtuales.</t>
  </si>
  <si>
    <t>KARLA ALEXANDRA MALO SANCHEZ</t>
  </si>
  <si>
    <t>Otrosi N° 1 Adición por $10.000.000 y prórroga hasta el 31-07-2023</t>
  </si>
  <si>
    <t>ANM-103-23</t>
  </si>
  <si>
    <t>https://community.secop.gov.co/Public/Tendering/OpportunityDetail/Index?noticeUID=CO1.NTC.3834595&amp;isFromPublicArea=True&amp;isModal=False</t>
  </si>
  <si>
    <t>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</si>
  <si>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DANIELA GUTIERREZ ROA</t>
  </si>
  <si>
    <t>ANM-104-23</t>
  </si>
  <si>
    <t>https://community.secop.gov.co/Public/Tendering/OpportunityDetail/Index?noticeUID=CO1.NTC.3832139&amp;isFromPublicArea=True&amp;isModal=False</t>
  </si>
  <si>
    <t>Prestar servicios profesionales en la gestión de información geográfica, del conocimiento y del cambio para la consolidación del Sistema Integral de Gestión Minera - AnnA Minería</t>
  </si>
  <si>
    <t>CHRISTIAN RICARDO GOMEZ GONZÁLEZ</t>
  </si>
  <si>
    <t>Otrosi N° 1. Aclaratorio N° de CDP</t>
  </si>
  <si>
    <t>ANM-105-23</t>
  </si>
  <si>
    <t>https://community.secop.gov.co/Public/Tendering/OpportunityDetail/Index?noticeUID=CO1.NTC.3848258&amp;isFromPublicArea=True&amp;isModal=False</t>
  </si>
  <si>
    <t>PRESTAR SERVICIOS PROFESIONALES EN LA ASIGNACIÓN, REVISIÓN, EJECUCIÓN, ACTUALIZACIÓN, DEPURACIÓN, CONTROL DE CALIDAD Y PUBLICACIÓN DE LA INSCRIPCIÓN DE LOS ACTOS ADMINISTRATIVOS EN EL REGISTRO MINERO NACIONAL, ASÍ COMO LA DESANOTACIÓN DE SOLICITUDES MINERAS EN EL SISTEMA INTEGRAL DE GESTIÓN MINERA - ANNA MINERÍA</t>
  </si>
  <si>
    <t>ZULMA LILIANA PINZON</t>
  </si>
  <si>
    <t>ANM-106-23</t>
  </si>
  <si>
    <t>https://community.secop.gov.co/Public/Tendering/OpportunityDetail/Index?noticeUID=CO1.NTC.3847717&amp;isFromPublicArea=True&amp;isModal=False</t>
  </si>
  <si>
    <t>PRESTAR SERVICIOS PROFESIONALES A LA OAJ PARA EJERCER LA REPRESENTACIÓN JUDICIAL Y EXTRAJUDICIAL, RESPUESTA A PETICIONES Y SEGUIMIENTO AL CUMPLIMIENTO DE FALLOS</t>
  </si>
  <si>
    <t>LEONARDO ROMERO GOMEZ</t>
  </si>
  <si>
    <t>ANM-107-23</t>
  </si>
  <si>
    <t>https://community.secop.gov.co/Public/Tendering/OpportunityDetail/Index?noticeUID=CO1.NTC.3847846&amp;isFromPublicArea=True&amp;isModal=False</t>
  </si>
  <si>
    <t>Prestar servicios profesionales en el manejo de la información económica, aplicativos y herramientas relacionados con los recursos a cargo del Grupo de Seguridad y Salvamento Minero.</t>
  </si>
  <si>
    <t>VSCSM</t>
  </si>
  <si>
    <t>Grupo de Seguridad y Salvamento Minero</t>
  </si>
  <si>
    <t>LUISA FERNANDA OSPINA BALBÍN</t>
  </si>
  <si>
    <t>ANM-108-23</t>
  </si>
  <si>
    <t>https://community.secop.gov.co/Public/Tendering/OpportunityDetail/Index?noticeUID=CO1.NTC.3838508&amp;isFromPublicArea=True&amp;isModal=False</t>
  </si>
  <si>
    <t>Prestar servicios profesionales en la asignación, revisión, ejecución, actualización, depuración, control de calidad y publicación de la inscripción de los actos administrativos en el Registro Minero Nacional, así como la desanotación de solicitudes mineras en el Sistema Integral de Gestión Minera - AnnA Minería.</t>
  </si>
  <si>
    <t>LIBIA EDITH OSPINA SALCEDO</t>
  </si>
  <si>
    <t>ANM-109-23</t>
  </si>
  <si>
    <t>https://community.secop.gov.co/Public/Tendering/OpportunityDetail/Index?noticeUID=CO1.NTC.3838472&amp;isFromPublicArea=True&amp;isModal=False</t>
  </si>
  <si>
    <t>Prestar servicios profesionales en los programas de prevención y capacitación en materia de seguridad minera a cargo del GSSM y Otros.
nullnullnull</t>
  </si>
  <si>
    <t>LINA CLEMENCIA GALLEGO RAMIREZ</t>
  </si>
  <si>
    <t>ANM-110-23</t>
  </si>
  <si>
    <t>https://community.secop.gov.co/Public/Tendering/OpportunityDetail/Index?noticeUID=CO1.NTC.3839235&amp;isFromPublicArea=True&amp;isModal=False</t>
  </si>
  <si>
    <t>PSP al GEMTM para apoyar jurídicamente la implementación de espacios de capacitación a mineros, la elaboración y/o revisión de los actos administrativos y demás asuntos requeridos en la modificación a títulos para el fortalecimiento de la pequeña y mediana minería</t>
  </si>
  <si>
    <t>OLGA LUCIA CARBALLO HURTADO</t>
  </si>
  <si>
    <t>Otrosi N° 1 Adición por $8.000.000 y prórroga hasta el 28-07-2023</t>
  </si>
  <si>
    <t>ANM-111-23</t>
  </si>
  <si>
    <t>https://community.secop.gov.co/Public/Tendering/OpportunityDetail/Index?noticeUID=CO1.NTC.3840689&amp;isFromPublicArea=True&amp;isModal=False</t>
  </si>
  <si>
    <t>Prestar los servicios profesionales como diseñador gráfico ANM, con el fin de establecer líneas gráficas coordinadas entre las diferentes dependencias de la entidad como herramienta de insumo para público interno y externo de la ANM.</t>
  </si>
  <si>
    <t>DAVID ROMERO DIAZ</t>
  </si>
  <si>
    <t>Otrosi N° 1 Adición por $9.000.000 y prórroga hasta el 29-7-023</t>
  </si>
  <si>
    <t>ANM-113-23</t>
  </si>
  <si>
    <t>https://community.secop.gov.co/Public/Tendering/OpportunityDetail/Index?noticeUID=CO1.NTC.3851055&amp;isFromPublicArea=True&amp;isModal=False</t>
  </si>
  <si>
    <t>PSP para apoyar jurídicamente a la VCT en la adopción de procedimientos, conceptos, análisis y seguimiento a las actividades necesarias en desarrollo del PI y demás asuntos requeridos para el fortalecimiento de la pequeña y mediana minería</t>
  </si>
  <si>
    <t>MARTHA PATRICIA PUERTO GUIO</t>
  </si>
  <si>
    <t>Otrosi N° 1 Adición por $11.000.000 y prórroga hasta el 30-06-23</t>
  </si>
  <si>
    <t>ANM-114-23</t>
  </si>
  <si>
    <t>https://community.secop.gov.co/Public/Tendering/OpportunityDetail/Index?noticeUID=CO1.NTC.3846611&amp;isFromPublicArea=True&amp;isModal=False</t>
  </si>
  <si>
    <t>Prestar servicios de apoyo al GGN en lo relacionado con gestión documental y demás trámites requeridos para el fortalecimiento de la pequeña y mediana minería. LINEA PAA: 200010823</t>
  </si>
  <si>
    <t>Grupo de Gestión de Notificaciones</t>
  </si>
  <si>
    <t>JORGE LUIS GIL BERMUDEZ</t>
  </si>
  <si>
    <t>ANM-115-23</t>
  </si>
  <si>
    <t>https://community.secop.gov.co/Public/Tendering/OpportunityDetail/Index?noticeUID=CO1.NTC.3846678&amp;isFromPublicArea=True&amp;isModal=False</t>
  </si>
  <si>
    <t>Prestar servicios profesionales como Arquitecto Empresarial para adelantar las actividades relacionadas con el levantamiento de información, implementación y documentación de la Arquitectura de la ANM bajo los lineamientos de MinTIC.</t>
  </si>
  <si>
    <t>NUBIA ESPERANZA RODRIGUEZ PLAZAS</t>
  </si>
  <si>
    <t>ANM-116-23</t>
  </si>
  <si>
    <t>https://community.secop.gov.co/Public/Tendering/OpportunityDetail/Index?noticeUID=CO1.NTC.3847286&amp;isFromPublicArea=True&amp;isModal=False</t>
  </si>
  <si>
    <t>Prestar servicios profesionales jurídicos para apoyar la gestión de notificación de los actos administrativos expedidos por la VCT en el proceso titulación y fortalecimiento de la pequeña y mediana minería. LINEA PAA: 200010123</t>
  </si>
  <si>
    <t>DANIA MARCELA CAMPO HINCAPIÉ</t>
  </si>
  <si>
    <t>ANM-117-23</t>
  </si>
  <si>
    <t>https://community.secop.gov.co/Public/Tendering/OpportunityDetail/Index?noticeUID=CO1.NTC.3855128&amp;isFromPublicArea=True&amp;isModal=False</t>
  </si>
  <si>
    <t>PSP al GEMTM para apoyar jurídicamente en la evaluación y sustanciación de actos administrativos de los trámites de modificaciones, así como en los demás asuntos requeridos para el fortalecimiento de la pequeña y mediana minería</t>
  </si>
  <si>
    <t>YAHELIS ANDREA HERRERA BARRIOS</t>
  </si>
  <si>
    <t>Otrosi N° 1 Adición por $12.000.000 y prórroga hasta el 31-07-2023</t>
  </si>
  <si>
    <t>ANM-118-23</t>
  </si>
  <si>
    <t>https://community.secop.gov.co/Public/Tendering/OpportunityDetail/Index?noticeUID=CO1.NTC.3850194&amp;isFromPublicArea=True&amp;isModal=False</t>
  </si>
  <si>
    <t>Prestar servicios profesionales en la elaboración y actualización de los instructivos de las diferentes tareas que se ejecutan en el sistema y su correspondiente gestión para que las áreas actualicen los procedimientos misionales relacionados con las funcionalidades implementadas en el Sistema Integral de Gestión Minera - AnnA Minería</t>
  </si>
  <si>
    <t>LAURA INES VESGA GÓMEZ</t>
  </si>
  <si>
    <t>ANM-119-23</t>
  </si>
  <si>
    <t>https://community.secop.gov.co/Public/Tendering/OpportunityDetail/Index?noticeUID=CO1.NTC.3856457&amp;isFromPublicArea=True&amp;isModal=False</t>
  </si>
  <si>
    <t>PSP al GEMTM para apoyar técnicamente el proceso de caracterización y capacitación a mineros, así como elaborar informes técnicos y demás asuntos requeridos para el fortalecimiento de pequeña y mediana minería</t>
  </si>
  <si>
    <t>LIBARDO LIZARAZO RAMIREZ</t>
  </si>
  <si>
    <t>Otrosi N° 1 Adición por $12.000.000 y prórroga hasta el 28-7-23</t>
  </si>
  <si>
    <t>ANM-120-23</t>
  </si>
  <si>
    <t>https://community.secop.gov.co/Public/Tendering/OpportunityDetail/Index?noticeUID=CO1.NTC.3833491&amp;isFromPublicArea=True&amp;isModal=False</t>
  </si>
  <si>
    <t>LIGIA MARGARITA RAMIREZ MARTINEZ</t>
  </si>
  <si>
    <t>Otrosi N° 1 Adición pir $12.000.000 y prórrog ahasta el 31-07-23</t>
  </si>
  <si>
    <t>ANM-121-23</t>
  </si>
  <si>
    <t>https://community.secop.gov.co/Public/Tendering/OpportunityDetail/Index?noticeUID=CO1.NTC.3858903&amp;isFromPublicArea=True&amp;isModal=False</t>
  </si>
  <si>
    <t>PSP al GEMTM para apoyar la respuesta a derechos de petición y demás asuntos requeridos para el fortalecimiento de la pequeña y mediana minería</t>
  </si>
  <si>
    <t>ERIKA TATIANA TORRES VASQUEZ</t>
  </si>
  <si>
    <t>Otrosi N° 1 Adición por $8.091.520 y prórroga hasta el 31-07-2023</t>
  </si>
  <si>
    <t>ANM-122-23</t>
  </si>
  <si>
    <t>https://community.secop.gov.co/Public/Tendering/OpportunityDetail/Index?noticeUID=CO1.NTC.3855903&amp;isFromPublicArea=True&amp;isModal=False</t>
  </si>
  <si>
    <t>BRIAN STEVEN SOLANO GAMBOA</t>
  </si>
  <si>
    <t>ANM-123-23</t>
  </si>
  <si>
    <t>https://community.secop.gov.co/Public/Tendering/OpportunityDetail/Index?noticeUID=CO1.NTC.3863666&amp;isFromPublicArea=True&amp;isModal=False</t>
  </si>
  <si>
    <t>BEATRIZ EUGENIA VIDAL DIAZ</t>
  </si>
  <si>
    <t>ANM-124-23</t>
  </si>
  <si>
    <t>https://community.secop.gov.co/Public/Tendering/OpportunityDetail/Index?noticeUID=CO1.NTC.3855202&amp;isFromPublicArea=True&amp;isModal=False</t>
  </si>
  <si>
    <t>Para atender la necesidad, se requiere contratar los servicios profesionales para los programas de capacitación en estándares de competencia en salvamento minero, gestión del riesgo e investigación de accidentes.</t>
  </si>
  <si>
    <t>CARLOS JULIO FIGUEROA CHAPETON</t>
  </si>
  <si>
    <t>ANM-125-23</t>
  </si>
  <si>
    <t>https://community.secop.gov.co/Public/Tendering/OpportunityDetail/Index?noticeUID=CO1.NTC.3856076&amp;isFromPublicArea=True&amp;isModal=False</t>
  </si>
  <si>
    <t>PRESTACIÓN DE SERVICIOS PROFESIONALES PARA APOYAR LA IMPLEMENTACION DE LOS PROTOCOLOS, ESTRATEGIAS Y PROCEDIMIENTOS DE RELACIONAMIENTO CON EL TERRITORIO. PARA CUMPLIMIENTO DE LA META DEL PROYECTO 2023.</t>
  </si>
  <si>
    <t>SUSANA CAROLINA HOYOS PINEDO</t>
  </si>
  <si>
    <t>ANM-126-23</t>
  </si>
  <si>
    <t>https://community.secop.gov.co/Public/Tendering/OpportunityDetail/Index?noticeUID=CO1.NTC.3854066&amp;isFromPublicArea=True&amp;isModal=False</t>
  </si>
  <si>
    <t>PRESTACIÓN DE SERVICIOS PROFESIONALES PARA APOYAR AL GRUPO SOCIOAMBIENTAL EN LA IDENTIFICACIÓN, ARTICULACIÓN, SEGUIMIENTO Y EVALUACION DE LOS PROCESOS DE RECONVERSION PRODUCTIVA REQUERIDOS POR LAS COMUNIDADES MINERAS TRADICIONALES EN LAS DIFERENTES ZONAS DEL PAIS. PARA CUMPLIMIENTO DE LA META DEL PROYECTO 2023. Línea PAA 400009023</t>
  </si>
  <si>
    <t>JORGE ORLANDO LAMUS MENDOZA</t>
  </si>
  <si>
    <t>ANM-127-23</t>
  </si>
  <si>
    <t>https://community.secop.gov.co/Public/Tendering/OpportunityDetail/Index?noticeUID=CO1.NTC.3859260&amp;isFromPublicArea=True&amp;isModal=False</t>
  </si>
  <si>
    <t>LILIANA MARIA RINCON TAPIAS</t>
  </si>
  <si>
    <t>ANM-128-23</t>
  </si>
  <si>
    <t>https://community.secop.gov.co/Public/Tendering/OpportunityDetail/Index?noticeUID=CO1.NTC.3858122&amp;isFromPublicArea=True&amp;isModal=False</t>
  </si>
  <si>
    <t>Prestar servicios profesionales jurídicos al GGN para apoyar la atención de solicitudes internas y externas que surjan a partir de la notificación de actos administrativos requeridos para el fortalecimiento de la pequeña y mediana minería.</t>
  </si>
  <si>
    <t>VALERIA ANDREA CORREA DURAN</t>
  </si>
  <si>
    <t>ANM-129-23</t>
  </si>
  <si>
    <t>https://community.secop.gov.co/Public/Tendering/OpportunityDetail/Index?noticeUID=CO1.NTC.3867158&amp;isFromPublicArea=True&amp;isModal=False</t>
  </si>
  <si>
    <t>PRESTAR SERVICIOS DE APOYO AL GGN EN LO RELACIONADO CON GESTIÓN DOCUMENTAL Y DEMÁS TRÁMITES REQUERIDOS PARA EL FORTALECIMIENTO DE LA PEQUEÑA Y MEDIANA MINERÍA.</t>
  </si>
  <si>
    <t>ANGEE KATHERINE AVILA RODRIGUEZ</t>
  </si>
  <si>
    <t>ANM-130-23</t>
  </si>
  <si>
    <t>https://community.secop.gov.co/Public/Tendering/OpportunityDetail/Index?noticeUID=CO1.NTC.3862999&amp;isFromPublicArea=True&amp;isModal=False</t>
  </si>
  <si>
    <t>Prestar servicios profesionales como Oficial de Seguridad de la Información para alinear las iniciativas de seguridad con los objetivos misionales, garantizando la integridad, disponibilidad y confiabilidad de todos los activos de información en la ANM.</t>
  </si>
  <si>
    <t>LUIS ALONSO LUGO CHARRY</t>
  </si>
  <si>
    <t>ANM-131-23</t>
  </si>
  <si>
    <t>https://community.secop.gov.co/Public/Tendering/OpportunityDetail/Index?noticeUID=CO1.NTC.3907898&amp;isFromPublicArea=True&amp;isModal=False</t>
  </si>
  <si>
    <t>Apoyar técnicamente en la estructuración, acompañamiento, seguimiento, consolidación de los resultados y trasferencia de conocimientos del componente geológico en el marco de la asistencia técnica con enfoque organizacional, así como en lo relativo a los tramites de regularización que adelanta el Grupo de Fomento</t>
  </si>
  <si>
    <t>ELIANA JANNETH RAMIREZ RAMIREZ</t>
  </si>
  <si>
    <t>PROPIOS Y NACIÓN</t>
  </si>
  <si>
    <t>ANM-132-23</t>
  </si>
  <si>
    <t>https://community.secop.gov.co/Public/Tendering/OpportunityDetail/Index?noticeUID=CO1.NTC.3864122&amp;isFromPublicArea=True&amp;isModal=False</t>
  </si>
  <si>
    <t>Prestación de servicios profesionales para apoyar la gestión socioambiental ANM en los pares, generando espacios de relacionamiento con actores locales para el desarrollo de la actividad minera. Para cumplimiento de la meta del proyecto 2023.</t>
  </si>
  <si>
    <t>ANA MARCELA MENA MOYA</t>
  </si>
  <si>
    <t>ANM-133-23</t>
  </si>
  <si>
    <t>https://community.secop.gov.co/Public/Tendering/OpportunityDetail/Index?noticeUID=CO1.NTC.3865507&amp;isFromPublicArea=True&amp;isModal=False</t>
  </si>
  <si>
    <t>Prestar servicios de apoyo al GGN en lo relacionado con gestión documental y demás trámites requeridos para el fortalecimiento de la pequeña y mediana minería.</t>
  </si>
  <si>
    <t>MARIA CAMILA DE ARCE ESTRADA</t>
  </si>
  <si>
    <t>ANM-134-23</t>
  </si>
  <si>
    <t>https://community.secop.gov.co/Public/Tendering/OpportunityDetail/Index?noticeUID=CO1.NTC.3863991&amp;isFromPublicArea=True&amp;isModal=False</t>
  </si>
  <si>
    <t>PRESTACIÓN DE SERVICIOS PROFESIONALES PARA APOYAR LA GESTIÓN SOCIOAMBIENTAL ANM EN LOS PARES, GENERANDO ESPACIOS DE RELACIONAMIENTO CON ACTORES LOCALES PARA EL DESARROLLO DE LA ACTIVIDAD MINERA. PARA CUMPLIMIENTO DE LA META DEL PROYECTO 2023</t>
  </si>
  <si>
    <t>JEHENNIFF LUQUEZ ARGUELLES</t>
  </si>
  <si>
    <t>ANM-135-23</t>
  </si>
  <si>
    <t>https://community.secop.gov.co/Public/Tendering/OpportunityDetail/Index?noticeUID=CO1.NTC.3863688&amp;isFromPublicArea=True&amp;isModal=False</t>
  </si>
  <si>
    <t>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t>
  </si>
  <si>
    <t>LEYDI DAYANA PINEDA ROBERTO</t>
  </si>
  <si>
    <t>ANM-136-23</t>
  </si>
  <si>
    <t>https://community.secop.gov.co/Public/Tendering/OpportunityDetail/Index?noticeUID=CO1.NTC.3863729&amp;isFromPublicArea=True&amp;isModal=False</t>
  </si>
  <si>
    <t>Apoyar al grupo de fomento en la estructuración e implementación de la asistencia técnica con enfoque organizacional, así como en el acompañamiento, seguimiento, consolidación de los resultados y trasferencia de conocimientos a los proyectos mineros priorizados en 2023. LI</t>
  </si>
  <si>
    <t>DANIEL LONDOÑO LOPEZ</t>
  </si>
  <si>
    <t>ANM-137-23</t>
  </si>
  <si>
    <t>https://community.secop.gov.co/Public/Tendering/OpportunityDetail/Index?noticeUID=CO1.NTC.3877312&amp;isFromPublicArea=True&amp;isModal=False</t>
  </si>
  <si>
    <t>PSP jurídicos para apoyar al GLM en la evaluación y sustanciación de actos administrativos de las solicitudes de formalización, así como en los demás asuntos requeridos para el fortalecimiento de la pequeña y mediana minería.</t>
  </si>
  <si>
    <t>SERGIO HERNANDO RAMOS LOPEZ</t>
  </si>
  <si>
    <t>ANM-138-23</t>
  </si>
  <si>
    <t>https://community.secop.gov.co/Public/Tendering/OpportunityDetail/Index?noticeUID=CO1.NTC.3888020&amp;isFromPublicArea=True&amp;isModal=False</t>
  </si>
  <si>
    <t>ANM-139-23</t>
  </si>
  <si>
    <t>https://community.secop.gov.co/Public/Tendering/OpportunityDetail/Index?noticeUID=CO1.NTC.3877416&amp;isFromPublicArea=True&amp;isModal=False</t>
  </si>
  <si>
    <t>Prestar servicios profesionales para adelantar las actividades de estructuración, planeación y seguimiento de proyectos TIC a cargo de la OTI, principalmente los relacionados con los sistemas de información de la ANM.</t>
  </si>
  <si>
    <t>JOSÉ RICARDO CARDOZO URREGO</t>
  </si>
  <si>
    <t>ANM-140-23</t>
  </si>
  <si>
    <t>https://community.secop.gov.co/Public/Tendering/OpportunityDetail/Index?noticeUID=CO1.NTC.3880748&amp;isFromPublicArea=True&amp;isModal=False</t>
  </si>
  <si>
    <t>PRESTACIÓN DE SERVICIOS PROFESIONALES PARA APOYAR LA GESTIÓN SOCIOAMBIENTAL ANM EN LOS PARES, GENERANDO ESPACIOS DE RELACIONAMIENTO CON ACTORES LOCALES PARA EL DESARROLLO DE LA ACTIVIDAD MINERA PARA CUMPLIMIENTO DE LA META DEL PROYECTO 2023</t>
  </si>
  <si>
    <t>WENDY DAYANA CONTRERAS TRIANA</t>
  </si>
  <si>
    <t>ANM-141-23</t>
  </si>
  <si>
    <t>https://community.secop.gov.co/Public/Tendering/OpportunityDetail/Index?noticeUID=CO1.NTC.3882033&amp;isFromPublicArea=True&amp;isModal=False</t>
  </si>
  <si>
    <t>PRESTACIÓN DE SERVICIOS PROFESIONALES PARA EL RELACIONAMIENTO DE LA ANM CON AUTORIDADES LOCALES EN LA PROMOCIÓN DE LA INCORPORACIÓN DEL COMPONENTE MINERO EN EL ORDENAMIENTO TERRITORIAL Y AMBIENTAL. PARA CUMPLIMIENTO DE LA META DEL PROYECTO 2023</t>
  </si>
  <si>
    <t>MIGUEL ANGEL GARCIA PEREZ</t>
  </si>
  <si>
    <t>ANM-142-23</t>
  </si>
  <si>
    <t>https://community.secop.gov.co/Public/Tendering/OpportunityDetail/Index?noticeUID=CO1.NTC.3884491&amp;isFromPublicArea=True&amp;isModal=False</t>
  </si>
  <si>
    <t>CAMILO ALEJANDRO HERRERA FORERO</t>
  </si>
  <si>
    <t>Otrosi N° 1 Adición por $5.260.000 y prórroga hasta el 05-08-2023</t>
  </si>
  <si>
    <t>ANM-143-23</t>
  </si>
  <si>
    <t>https://community.secop.gov.co/Public/Tendering/OpportunityDetail/Index?noticeUID=CO1.NTC.3878230&amp;isFromPublicArea=True&amp;isModal=False</t>
  </si>
  <si>
    <t>PRESTACIÓN DE SERVICIOS PROFESIONALES PARA APOYAR LA GESTIÓN SOCIOAMBIENTAL ANM EN LOS PARES, GENERANDO ESPACIOS DE RELACIONAMIENTO CON ACTORES LOCALES PARA EL DESARROLLO DE LA ACTIVIDAD MINERA. PARA CUMPLIMIENTO DE LA META DEL PROYECTO 2023. Línea PAA 400003023</t>
  </si>
  <si>
    <t>Pasto</t>
  </si>
  <si>
    <t>PAOLA ANDREA CALVACHE GOMEZ</t>
  </si>
  <si>
    <t>ANM-144-23</t>
  </si>
  <si>
    <t>https://community.secop.gov.co/Public/Tendering/OpportunityDetail/Index?noticeUID=CO1.NTC.3878750&amp;isFromPublicArea=True&amp;isModal=False</t>
  </si>
  <si>
    <t>Prestar servicios profesionales para apoyar las actividades de mantenimiento, monitoreo, actualización y respaldo de la infraestructura tecnológica de los SI de la ANM y en aquellos que soportan la actividad de fiscalización minera.</t>
  </si>
  <si>
    <t>FABIAN ALBERTO PALOMARES VELOSA</t>
  </si>
  <si>
    <t>ANM-145-23</t>
  </si>
  <si>
    <t>https://community.secop.gov.co/Public/Tendering/OpportunityDetail/Index?noticeUID=CO1.NTC.3881089&amp;isFromPublicArea=True&amp;isModal=False</t>
  </si>
  <si>
    <t>Prestar servicios profesionales para adelantar las actividades de gestión, aseguramiento, respaldo y optimización de las bases de datos de los SI de la ANM, principalmente aquellas que soportan la actividad de fiscalización minera</t>
  </si>
  <si>
    <t>DIEGO LEONARDO MOJICA HIDALGO</t>
  </si>
  <si>
    <t>ANM-146-23</t>
  </si>
  <si>
    <t>https://community.secop.gov.co/Public/Tendering/OpportunityDetail/Index?noticeUID=CO1.NTC.3881672&amp;isFromPublicArea=True&amp;isModal=False</t>
  </si>
  <si>
    <t>Apoyar la estructuración, acompañamiento, seguimiento, consolidación de los resultados y trasferencia de conocimientos del componente jurídico en el marco de la asistencia técnica con enfoque organizacional, así como en lo relativo a los tramites de regularización que adelanta el Grupo de Fomento </t>
  </si>
  <si>
    <t>REMBER DAVID PUENTES RIAÑO</t>
  </si>
  <si>
    <t>ANM-147-23</t>
  </si>
  <si>
    <t>https://community.secop.gov.co/Public/Tendering/OpportunityDetail/Index?noticeUID=CO1.NTC.3885170&amp;isFromPublicArea=True&amp;isModal=False</t>
  </si>
  <si>
    <t>Prestar servicios profesionales a la OAJ para ejercer la representación judicial y extrajudicial, respuesta a peticiones y seguimiento al cumplimiento de fallos</t>
  </si>
  <si>
    <t>MARIA LOURDES CORDOBA ACOSTA</t>
  </si>
  <si>
    <t>ANM-148-23</t>
  </si>
  <si>
    <t>https://community.secop.gov.co/Public/Tendering/OpportunityDetail/Index?noticeUID=CO1.NTC.3891504&amp;isFromPublicArea=True&amp;isModal=False</t>
  </si>
  <si>
    <t>PSP al GEMTM para apoyar jurídicamente  la evaluación y sustanciación de actos administrativos de los trámites de modificaciones, así como en los demás asuntos requeridos para el fortalecimiento de la pequeña y mediana minería.</t>
  </si>
  <si>
    <t>Grupo de Evaluación de Modificación a Títulos Mineros</t>
  </si>
  <si>
    <t>NATALIA  ROZO MARIN</t>
  </si>
  <si>
    <t>ANM-149-23</t>
  </si>
  <si>
    <t>https://community.secop.gov.co/Public/Tendering/OpportunityDetail/Index?noticeUID=CO1.NTC.3887597&amp;isFromPublicArea=True&amp;isModal=False</t>
  </si>
  <si>
    <t>PRESTACIÓN DE SERVICIOS PROFESIONALES PARA APOYAR JURÍDICAMENTE A LA VCT EN LA ADOPCIÓN DE PROCEDIMIENTOS, CONCEPTOS, ANÁLISIS Y SEGUIMIENTO A LAS ACTIVIDADES NECESARIAS EN DESARROLLO DEL PI Y DEMÁS ASUNTOS REQUERIDOS PARA EL FORTALECIMIENTO DE LA PEQUEÑA Y MEDIANA MINERÍA</t>
  </si>
  <si>
    <t>NAYIVE CARRASCO PATIÑO</t>
  </si>
  <si>
    <t>Otrosi N° 1 Adición por $9.533.333 y prórroga hasta el 30-06-2023</t>
  </si>
  <si>
    <t>ANM-150-23</t>
  </si>
  <si>
    <t>https://community.secop.gov.co/Public/Tendering/OpportunityDetail/Index?noticeUID=CO1.NTC.3921734&amp;isFromPublicArea=True&amp;isModal=False</t>
  </si>
  <si>
    <t>Prestar servicios profesionales para atender técnicamente los trámites de regularización, zonas mineras y asistencia técnica, asi como apoyar la verificación, validación y control tecnico de los mismos</t>
  </si>
  <si>
    <t>CARLOS ANDRÉS QUIROGA PEINADO</t>
  </si>
  <si>
    <t>SGR-2-23</t>
  </si>
  <si>
    <t>https://community.secop.gov.co/Public/Tendering/OpportunityDetail/Index?noticeUID=CO1.NTC.3881291&amp;isFromPublicArea=True&amp;isModal=False</t>
  </si>
  <si>
    <t>PSP en actividades jurídicas inherentes al proceso de fiscalización minera, como la atención de peticiones, quejas, reclamos y evaluación documental de expedientes</t>
  </si>
  <si>
    <t>Grupo de Seguimiento y Control Zona Centro</t>
  </si>
  <si>
    <t>HAROL MAURICIO AVILA MONDRAGON</t>
  </si>
  <si>
    <t>SISTEMA GENERAL DE REGALÍAS</t>
  </si>
  <si>
    <t>SGR-3-23</t>
  </si>
  <si>
    <t>https://community.secop.gov.co/Public/Tendering/OpportunityDetail/Index?noticeUID=CO1.NTC.3882313&amp;isFromPublicArea=True&amp;isModal=False</t>
  </si>
  <si>
    <t>Prestar servicios profesionales a la VSCSM en la sustanciación, revisión e impulso de los asuntos jurídicos ambientales, enmarcados en el proceso de fiscalización minera. 300014023</t>
  </si>
  <si>
    <t>Despacho VSCSM</t>
  </si>
  <si>
    <t>JORGE IVAN HURTADO MORA</t>
  </si>
  <si>
    <t>SGR-5-23</t>
  </si>
  <si>
    <t>https://community.secop.gov.co/Public/Tendering/OpportunityDetail/Index?noticeUID=CO1.NTC.3882477&amp;isFromPublicArea=True&amp;isModal=False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</si>
  <si>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t>
  </si>
  <si>
    <t>Nobsa</t>
  </si>
  <si>
    <t>Punto de Atención Regional Nobsa</t>
  </si>
  <si>
    <t>WILSON ENRIQUE LOPEZ CALIXTO</t>
  </si>
  <si>
    <t>SGR-6-23</t>
  </si>
  <si>
    <t>https://community.secop.gov.co/Public/Tendering/OpportunityDetail/Index?noticeUID=CO1.NTC.3897193&amp;isFromPublicArea=True&amp;isModal=False</t>
  </si>
  <si>
    <t>PSP a la VSCSM, para desarrollar actividades inherentes al proceso de fiscalización minera, tales como la evaluación documental de expedientes, realización de inspecciones de campo y elaboración y revisión de conceptos técnicos, de cara al cumplimiento de metas.</t>
  </si>
  <si>
    <t>CESAR AUGUSTO CUBIDES MEDINA</t>
  </si>
  <si>
    <t>SGR-8-23</t>
  </si>
  <si>
    <t>https://community.secop.gov.co/Public/Tendering/OpportunityDetail/Index?noticeUID=CO1.NTC.3890505&amp;isFromPublicArea=True&amp;isModal=False</t>
  </si>
  <si>
    <t>Prestar servicios profesionales al GRCE en la verificación y seguimiento al cumplimiento de las obligaciones económicas de los explotadores mineros, así como el proceso de liquidación y distr</t>
  </si>
  <si>
    <t>Grupo de Regalías y Contraprestaciones Económicas</t>
  </si>
  <si>
    <t>JORGE DILKER SANCHEZ MORENO</t>
  </si>
  <si>
    <t>SGR-9-23</t>
  </si>
  <si>
    <t>https://community.secop.gov.co/Public/Tendering/OpportunityDetail/Index?noticeUID=CO1.NTC.3894581&amp;isFromPublicArea=True&amp;isModal=False</t>
  </si>
  <si>
    <t>PSP al GRCE en actividades jurídicas inherentes al proceso de fiscalización minera, como es la elaboración de conceptos, seguimiento a trámites, atención y respuestas a peticiones elevadas por titulares mineros, entes de control y otros actores.</t>
  </si>
  <si>
    <t>NICOLAS  GIOVANNI MAYORGA  MENDOZA</t>
  </si>
  <si>
    <t>SGR-11-23</t>
  </si>
  <si>
    <t>https://community.secop.gov.co/Public/Tendering/OpportunityDetail/Index?noticeUID=CO1.NTC.3894891&amp;isFromPublicArea=True&amp;isModal=False</t>
  </si>
  <si>
    <t>PSP a la VSCSM, para desarrollar actividades inherentes al proceso de fiscalización minera, tales como la evaluación documental de expedientes, realización de inspecciones de campo y elaboración y revisión de conceptos técnicos, de cara al cumplimiento de metas</t>
  </si>
  <si>
    <t>Bucaramanga</t>
  </si>
  <si>
    <t>Punto de Atención Regional Bucaramanga</t>
  </si>
  <si>
    <t>LILIAM FERNANDA GARZON BELLO</t>
  </si>
  <si>
    <t>SGR-12-23</t>
  </si>
  <si>
    <t>https://community.secop.gov.co/Public/Tendering/OpportunityDetail/Index?noticeUID=CO1.NTC.3897022&amp;isFromPublicArea=True&amp;isModal=False</t>
  </si>
  <si>
    <t>Prestar los servicios profesionales al GRCE en el marco de la fiscalización minera, para el apoyo a las actividades de Canon Superficiario y otras contraprestaciones de recursos propios, realizando el seguimiento, la verificación y la validación del cumplimiento de estas obligaciones por parte de los titulares mineros.</t>
  </si>
  <si>
    <t>EDILCE SANCHEZ DAVILA</t>
  </si>
  <si>
    <t>SGR-13-23</t>
  </si>
  <si>
    <t>https://community.secop.gov.co/Public/Tendering/OpportunityDetail/Index?noticeUID=CO1.NTC.3897170&amp;isFromPublicArea=True&amp;isModal=False</t>
  </si>
  <si>
    <t>Grupo de Seguimiento y Control Zona Occidente</t>
  </si>
  <si>
    <t>LEIDY JOHANA LUNA LOSADA</t>
  </si>
  <si>
    <t>SGR-14-23</t>
  </si>
  <si>
    <t>https://community.secop.gov.co/Public/Tendering/OpportunityDetail/Index?noticeUID=CO1.NTC.3885480&amp;isFromPublicArea=True&amp;isModal=False</t>
  </si>
  <si>
    <t>ARRENDAR UN BIEN INMUEBLE PARA EL FUNCIONAMIENTO DEL PAR CÚCUTA</t>
  </si>
  <si>
    <t>Arrendamiento</t>
  </si>
  <si>
    <t>Cúcuta</t>
  </si>
  <si>
    <t>ASESORIA INMOBILIARIA ROCIO ROMERO S.A.S.</t>
  </si>
  <si>
    <t>SGR-15-23</t>
  </si>
  <si>
    <t>https://community.secop.gov.co/Public/Tendering/OpportunityDetail/Index?noticeUID=CO1.NTC.3906580&amp;isFromPublicArea=True&amp;isModal=False</t>
  </si>
  <si>
    <t>Apoyar la gestión de la VSCSM, en temas inherentes al proceso de fiscalización minera como es el seguimiento y control de las actuaciones administrativas, el control de la correspondencia, la consolidación de información de los procesos de planeación o gestión del grupo y demás actividades de apoyo necesarios para el cumplimiento de metas.</t>
  </si>
  <si>
    <t>JOSE ELIECER SANCHEZ LOPEZ</t>
  </si>
  <si>
    <t>SGR-16-23</t>
  </si>
  <si>
    <t>https://community.secop.gov.co/Public/Tendering/OpportunityDetail/Index?noticeUID=CO1.NTC.3899327&amp;isFromPublicArea=True&amp;isModal=False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</si>
  <si>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t>
  </si>
  <si>
    <t>Cali</t>
  </si>
  <si>
    <t>Punto de Atención Regional Cali</t>
  </si>
  <si>
    <t>MARILYN DEL ROSARIO SOLANO CAPARROSO</t>
  </si>
  <si>
    <t>SGR-17-23</t>
  </si>
  <si>
    <t>https://community.secop.gov.co/Public/Tendering/OpportunityDetail/Index?noticeUID=CO1.NTC.3907117&amp;isFromPublicArea=True&amp;isModal=False</t>
  </si>
  <si>
    <t>LEYDA EDITH CALLEJAS DIAZ</t>
  </si>
  <si>
    <t>SGR-18-23</t>
  </si>
  <si>
    <t>https://community.secop.gov.co/Public/Tendering/OpportunityDetail/Index?noticeUID=CO1.NTC.3905807&amp;isFromPublicArea=True&amp;isModal=False</t>
  </si>
  <si>
    <t>PSP a la VSCSM, para desarrollar actividades inherentes al proceso de fiscalización minera, tales como la evaluación documental de expedientes, realización de inspecciones de campo y elaboración y revisión de conceptos técnicos, de cara al cumplimiento de metas. 3</t>
  </si>
  <si>
    <t>EDWIN YECID GUECHA  VELANDIA</t>
  </si>
  <si>
    <t>SGR-19-23</t>
  </si>
  <si>
    <t>https://community.secop.gov.co/Public/Tendering/OpportunityDetail/Index?noticeUID=CO1.NTC.3918005&amp;isFromPublicArea=True&amp;isModal=False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</si>
  <si>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 300007723
Clasificación de Bienes y Servicios UNSPSC Código 80111600 Servicios de Personal Temporal.
nullnullnull</t>
  </si>
  <si>
    <t>Punto de Atención Regional Pasto</t>
  </si>
  <si>
    <t>CARLOS HERNÁN VELASCO ZAMORA</t>
  </si>
  <si>
    <t>SGR-20-23</t>
  </si>
  <si>
    <t>https://community.secop.gov.co/Public/Tendering/OpportunityDetail/Index?noticeUID=CO1.NTC.3898180&amp;isFromPublicArea=True&amp;isModal=False</t>
  </si>
  <si>
    <t>JOSE  DARIO MARTINEZ LOPEZ</t>
  </si>
  <si>
    <t>ANM-151-23</t>
  </si>
  <si>
    <t>https://community.secop.gov.co/Public/Tendering/OpportunityDetail/Index?noticeUID=CO1.NTC.3947293&amp;isFromPublicArea=True&amp;isModal=False</t>
  </si>
  <si>
    <t>Prestar servicios profesionales para atender técnicamente los trámites de regularización, seguimiento a las obligaciones, asistencia técnica y demás procedimientos técnicos asignados</t>
  </si>
  <si>
    <t>DANNY ERNESTO SAMPER MAESTRE</t>
  </si>
  <si>
    <t>ANM-152-23</t>
  </si>
  <si>
    <t>https://community.secop.gov.co/Public/Tendering/OpportunityDetail/Index?noticeUID=CO1.NTC.3947716&amp;isFromPublicArea=True&amp;isModal=False</t>
  </si>
  <si>
    <t>Prestar servicios profesionales para atender técnicamente los trámites de regularización, seguimiento a las obligaciones, asistencia técnica y demás procedimientos técnicos asignados.</t>
  </si>
  <si>
    <t>YULLY EDID MONTAÑA MATAMOROS</t>
  </si>
  <si>
    <t>ANM-153-23</t>
  </si>
  <si>
    <t>https://community.secop.gov.co/Public/Tendering/OpportunityDetail/Index?noticeUID=CO1.NTC.3893696&amp;isFromPublicArea=True&amp;isModal=False</t>
  </si>
  <si>
    <t>JUAN JAVIER MORA GONZALEZ</t>
  </si>
  <si>
    <t>ANM-154-23</t>
  </si>
  <si>
    <t>https://community.secop.gov.co/Public/Tendering/OpportunityDetail/Index?noticeUID=CO1.NTC.3911540&amp;isFromPublicArea=True&amp;isModal=False</t>
  </si>
  <si>
    <t xml:space="preserve">PRESTACIÓN DE SERVICIOS PROFESIONALES PARA APOYAR LA GESTIÓN E IMPLEMENTACIÓN DE LOS PROCESOS DE RELACIONAMIENTO CON COMUNIDADES ÉTNICAS Y ATENCIÓN A LA CONFLICTIVIDAD ASOCIADOS A LA ACTIVIDAD MINERA. PARA CUMPLIMIENTO DE LA META DEL PROYECTO 2023. </t>
  </si>
  <si>
    <t>OSCAR ANDRES PRIETO CRUZ</t>
  </si>
  <si>
    <t>ANM-155-23</t>
  </si>
  <si>
    <t>https://community.secop.gov.co/Public/Tendering/OpportunityDetail/Index?noticeUID=CO1.NTC.3901388&amp;isFromPublicArea=True&amp;isModal=False</t>
  </si>
  <si>
    <t>PRESTACIÓN DE SERVICIOS PROFESIONALES PARA APOYAR LA GESTIÓN DE LOS PROCESOS DE RELACIONAMIENTO CON EL TERRITORIO Y AUDIENCIAS PÚBLICAS. PARA CUMPLIMIENTO DE LA META DEL PROYECTO MEJORAMIENTO DE LOS ESTÁNDARES DE LA ACTIVIDAD MINERA A NIVEL NACIONAL 2023</t>
  </si>
  <si>
    <t>Grupo Socio Ambiental</t>
  </si>
  <si>
    <t>ADRIANA MARCELA MORALES PIÑEROS</t>
  </si>
  <si>
    <t>ANM-156-23</t>
  </si>
  <si>
    <t>https://community.secop.gov.co/Public/Tendering/OpportunityDetail/Index?noticeUID=CO1.NTC.3903731&amp;isFromPublicArea=True&amp;isModal=False</t>
  </si>
  <si>
    <t>PRESTACIÓN DE SERVICIOS PROFESIONALES PARA APOYAR A LA ANM EN LOS PROCESOS DE RECONVERSIÓN PRODUCTIVA EN LAS DINÁMICAS DE RELACIONAMIENTO TERRITORIAL E IDENTIFICACIÓN DE DINÁMICAS ECONÓMICAS Y SOCIALES PRESENTES EN LOS TERRITORIOS. PARA CUMPLIMIENTO DE LA META DEL PROYECTO 2023.</t>
  </si>
  <si>
    <t>DANIEL FELIPE GALINDO  GUZMAN</t>
  </si>
  <si>
    <t>ANM-157-23</t>
  </si>
  <si>
    <t>https://community.secop.gov.co/Public/Tendering/OpportunityDetail/Index?noticeUID=CO1.NTC.3922497&amp;isFromPublicArea=True&amp;isModal=False</t>
  </si>
  <si>
    <t>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</si>
  <si>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Medellín</t>
  </si>
  <si>
    <t>KATY JULIETH BORJA BASANTA</t>
  </si>
  <si>
    <t>ANM-158-23</t>
  </si>
  <si>
    <t>https://community.secop.gov.co/Public/Tendering/OpportunityDetail/Index?noticeUID=CO1.NTC.3908509&amp;isFromPublicArea=True&amp;isModal=False</t>
  </si>
  <si>
    <t>Prestar servicios profesionales jurídicos al GGN para apoyar la atención de solicitudes internas y externas que surjan a partir de la notificación de actos administrativos requeridos para el fortalecimiento de la pequeña y mediana minería</t>
  </si>
  <si>
    <t>JESUS DAVID ANGULO MENDOZA</t>
  </si>
  <si>
    <t>ANM-159-23</t>
  </si>
  <si>
    <t>https://community.secop.gov.co/Public/Tendering/OpportunityDetail/Index?noticeUID=CO1.NTC.3909184&amp;isFromPublicArea=True&amp;isModal=False</t>
  </si>
  <si>
    <t>Prestar servicios profesionales para generar la información cartográfica, análisis multitemporal y geográfico requerido para sustentar los trámites de regularización de minería tradicional, zonas mineras y el acompañamiento técnico solicitado ante la autoridad minera</t>
  </si>
  <si>
    <t>ERIKA XIOMARA DUARTE  NUÑEZ</t>
  </si>
  <si>
    <t>ANM-160-23</t>
  </si>
  <si>
    <t>https://community.secop.gov.co/Public/Tendering/OpportunityDetail/Index?noticeUID=CO1.NTC.3909196&amp;isFromPublicArea=True&amp;isModal=False</t>
  </si>
  <si>
    <t>Prestar servicios profesionales en la gestión de información geográfica para la consolidación del Sistema Integral de Gestión Minera – AnnA Minería.</t>
  </si>
  <si>
    <t>JOSE JEFFERSON PEÑA ROJAS</t>
  </si>
  <si>
    <t>ANM-161-23</t>
  </si>
  <si>
    <t>https://community.secop.gov.co/Public/Tendering/OpportunityDetail/Index?noticeUID=CO1.NTC.3909873&amp;isFromPublicArea=True&amp;isModal=False</t>
  </si>
  <si>
    <t>Prestar servicios profesionales en la atención, proyección, revisión y evaluación, de documentos jurídicos requeridos para dar respuesta a las solicitudes de trámites, procesos e información relacionados con la gestión de información en el marco del Sistema Integral de Gestión Minera - AnnA Minería</t>
  </si>
  <si>
    <t>KATHERIN JOAN VELEZ GARCIA</t>
  </si>
  <si>
    <t>ANM-162-23</t>
  </si>
  <si>
    <t>https://community.secop.gov.co/Public/Tendering/OpportunityDetail/Index?noticeUID=CO1.NTC.3909846&amp;isFromPublicArea=True&amp;isModal=False</t>
  </si>
  <si>
    <t>PRESTAR SERVICIOS PROFESIONALES PARA APOYAR LAS ACTIVIDADES TÉCNICAS Y METAS ESTABLECIDAS EN EL PROYECTO RELACIONADAS EN EL PROGRAMA DE REGULARIZACIÓN Y ZONAS MINERAS</t>
  </si>
  <si>
    <t>LUIS ALBERTO PEÑALOZA CARO</t>
  </si>
  <si>
    <t>ANM-163-23</t>
  </si>
  <si>
    <t>https://community.secop.gov.co/Public/Tendering/OpportunityDetail/Index?noticeUID=CO1.NTC.3909815&amp;isFromPublicArea=True&amp;isModal=False</t>
  </si>
  <si>
    <t>Prestar servicios profesionales para orientar y apoyar a la VAF en la revisión, desarrollo y seguimiento de las actividades programas y proyectos relacionados con la gestión del talento humano, la seguridad y salud en el trabajo, así como en los procesos relacionados con los colaboradores</t>
  </si>
  <si>
    <t>JAVIER EDUARDO ROCHA AMARIS</t>
  </si>
  <si>
    <t>ANM-164-23</t>
  </si>
  <si>
    <t>200019523_130002523</t>
  </si>
  <si>
    <t>https://community.secop.gov.co/Public/Tendering/OpportunityDetail/Index?noticeUID=CO1.NTC.3911983&amp;isFromPublicArea=True&amp;isModal=False</t>
  </si>
  <si>
    <t>Prestar servicios profesionales a la ANM para el soporte de los Sistemas de Información en los que intervengan componentes geográficos en la ANM y diseño y desarrollo de modelos de datos georreferenciados,  principalmente en lo relacionado con el Sistema Integrado de Gestión Minera - AnnA Minería</t>
  </si>
  <si>
    <t>LUIS  ALEJANDRO RODRIGUEZ PARRA</t>
  </si>
  <si>
    <t>NACIÓN Y PROPIOS</t>
  </si>
  <si>
    <t>ANM-165-23</t>
  </si>
  <si>
    <t>https://community.secop.gov.co/Public/Tendering/OpportunityDetail/Index?noticeUID=CO1.NTC.3914884&amp;isFromPublicArea=True&amp;isModal=False</t>
  </si>
  <si>
    <t>PRESTACIÓN DE SERVICIOS PROFESIONALES PARA APOYAR LA GESTIÓN DE LOS PROCESOS DE RELACIONAMIENTO CON COMUNIDADES ÉTNICAS Y ATENCIÓN A LA CONFLICTIVIDAD ASOCIADOS A LA ACTIVIDAD MINERA PARA CUMPLIMIENTO DE LA META DEL PROYECTO MEJORAMIENTO DE LOS ESTÁNDARES DE LA ACTIVIDAD MINERA A NIVEL NACIONAL 2023</t>
  </si>
  <si>
    <t>MARIA CAMILA ALONSO BELTRAN</t>
  </si>
  <si>
    <t>ANM-166-23</t>
  </si>
  <si>
    <t>https://community.secop.gov.co/Public/Tendering/OpportunityDetail/Index?noticeUID=CO1.NTC.3915848&amp;isFromPublicArea=True&amp;isModal=False</t>
  </si>
  <si>
    <t>PRESTACIÓN DE SERVICIOS PROFESIONALES PARA REALIZAR REVISIÓN JURÍDICA EN EL TRÁMITE DE REGULARIZACIÓN, SEGUIMIENTO A OBLIGACIONES, ASISTENCIA TÉCNICA Y DEMÁS PROCEDIMIENTOS JURÍDICOS ASIGNADOS</t>
  </si>
  <si>
    <t>JUDY LORENA CIFUENTES SILVA</t>
  </si>
  <si>
    <t>ANM-167-23</t>
  </si>
  <si>
    <t>https://community.secop.gov.co/Public/Tendering/OpportunityDetail/Index?noticeUID=CO1.NTC.3917389&amp;isFromPublicArea=True&amp;isModal=False</t>
  </si>
  <si>
    <t>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</si>
  <si>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Valledupar</t>
  </si>
  <si>
    <t>JUAN  MANUEL GUERRA FRAGOZO</t>
  </si>
  <si>
    <t>ANM-168-23</t>
  </si>
  <si>
    <t>https://community.secop.gov.co/Public/Tendering/OpportunityDetail/Index?noticeUID=CO1.NTC.3931948&amp;isFromPublicArea=True&amp;isModal=False</t>
  </si>
  <si>
    <t xml:space="preserve">Prestar servicios profesionales jurídicos para apoyar la gestión de notificación de los actos administrativos expedidos por la VCT en el proceso titulación y fortalecimiento de la pequeña y mediana minería. </t>
  </si>
  <si>
    <t>JUAN SEBASTIAN MORENO CUERVO</t>
  </si>
  <si>
    <t>ANM-169-23</t>
  </si>
  <si>
    <t>https://community.secop.gov.co/Public/Tendering/OpportunityDetail/Index?noticeUID=CO1.NTC.3954028&amp;isFromPublicArea=True&amp;isModal=False</t>
  </si>
  <si>
    <t>PRESTAR SERVICIOS PROFESIONALES A LA VCT PARA APOYAR EL DISEÑO, ESTRUCTURACIÓN Y SEGUIMIENTO DE ESTRATEGIAS Y PIEZAS INFORMATIVAS PARA IMPULSAR LA PARTICIPACIÓN CIUDADANA EN LAS CAPACITACIONES Y DEMÁS ASUNTOS PARA EL FORTALECIMIENTO DE LA PEQUEÑA Y MEDIANA MINERÍA.</t>
  </si>
  <si>
    <t>LUISA  FERNANDA FLOREZ SOLANO</t>
  </si>
  <si>
    <t>Otrosi N° 1 Adición por $10.666.667 y prórroga hasta el 20-06-2023</t>
  </si>
  <si>
    <t>ANM-170-23</t>
  </si>
  <si>
    <t>https://community.secop.gov.co/Public/Tendering/OpportunityDetail/Index?noticeUID=CO1.NTC.3930387&amp;isFromPublicArea=True&amp;isModal=False</t>
  </si>
  <si>
    <t>Prestar servicios profesionales en el levantamiento de requerimientos, ejecución de pruebas, estabilización y apoyo técnico a usuarios internos y externos en actividades relacionadas con el Sistema Integral de Gestión Minera - AnnA Minería</t>
  </si>
  <si>
    <t>CRISTIAN CAMILO OCHOA SALAMANCA</t>
  </si>
  <si>
    <t>ANM-172-23</t>
  </si>
  <si>
    <t>https://community.secop.gov.co/Public/Tendering/OpportunityDetail/Index?noticeUID=CO1.NTC.3945558&amp;isFromPublicArea=True&amp;isModal=False</t>
  </si>
  <si>
    <t>PRESTACIÓN DE SERVICIOS PROFESIONALES PARA APOYAR LA GESTIÓN SOCIOAMBIENTAL ANM EN LOS PARES, GENERANDO ESPACIOS DE RELACIONAMIENTO CON ACTORES LOCALES PARA EL DESARROLLO DE LA ACTIVIDAD MINERA. PARA CUMPLIMIENTO DE LA META DEL PROYECTO 2023.</t>
  </si>
  <si>
    <t>CARLOS ARTURO SALAZAR ROBAYO</t>
  </si>
  <si>
    <t>ANM-173-23</t>
  </si>
  <si>
    <t>https://community.secop.gov.co/Public/Tendering/OpportunityDetail/Index?noticeUID=CO1.NTC.3931282&amp;isFromPublicArea=True&amp;isModal=False</t>
  </si>
  <si>
    <t>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</si>
  <si>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ZULAY NATALIA BECERRA MARTINEZ</t>
  </si>
  <si>
    <t>ANM-174-23</t>
  </si>
  <si>
    <t>https://community.secop.gov.co/Public/Tendering/OpportunityDetail/Index?noticeUID=CO1.NTC.3942078&amp;isFromPublicArea=True&amp;isModal=False</t>
  </si>
  <si>
    <t>EDUARDO HENAO ARISTIZABAL</t>
  </si>
  <si>
    <t>ANM-175-23</t>
  </si>
  <si>
    <t>https://community.secop.gov.co/Public/Tendering/OpportunityDetail/Index?noticeUID=CO1.NTC.3919290&amp;isFromPublicArea=True&amp;isModal=False</t>
  </si>
  <si>
    <t>PRESTACIÓN DE SERVICIOS PROFESIONALES PARA APOYAR EL FORTALECIMIENTO DE LA ESTRUCTURACIÓN Y GESTIÓN INTERADMINISTRATIVA DE LA ANM CON LAS AUTORIDADES AMBIENTALES E IMPLEMENTACIÓN DE LOS ESPACIOS DE DIÁLOGO PARA LA FORMULACIÓN DE INSTRUMENTOS DE ORDENAMIENTO AMBIENTAL. PARA CUMPLIMIENTO DE LA META DEL PROYECTO 2023</t>
  </si>
  <si>
    <t>MONICA MARIA MUÑOZ BUITRAGO</t>
  </si>
  <si>
    <t>ANM-176-23</t>
  </si>
  <si>
    <t>https://community.secop.gov.co/Public/Tendering/OpportunityDetail/Index?noticeUID=CO1.NTC.3920293&amp;isFromPublicArea=True&amp;isModal=False</t>
  </si>
  <si>
    <t>Manizales</t>
  </si>
  <si>
    <t>VALENTINA  SALAZAR BOTERO</t>
  </si>
  <si>
    <t>ANM-177-23</t>
  </si>
  <si>
    <t>https://community.secop.gov.co/Public/Tendering/OpportunityDetail/Index?noticeUID=CO1.NTC.3920901&amp;isFromPublicArea=True&amp;isModal=False</t>
  </si>
  <si>
    <t>Apoyar técnicamente en la estructuración, acompañamiento, seguimiento, consolidación de los resultados y trasferencia de conocimientos del componente geológico en el marco de la asistencia técnica con enfoque organizacional, así como en lo relativo a los tramites de regularización que adelanta el Grupo de Fomento. LINEA PAA 400001523.
CÓDIGO UNSPC
80111600
nullnullnull</t>
  </si>
  <si>
    <t>MELISSA  ANDREA VARGAS  ALVAREZ</t>
  </si>
  <si>
    <t>ANM-178-23</t>
  </si>
  <si>
    <t>https://community.secop.gov.co/Public/Tendering/OpportunityDetail/Index?noticeUID=CO1.NTC.3920589&amp;isFromPublicArea=True&amp;isModal=False</t>
  </si>
  <si>
    <t>Prestar servicios profesionales en la atención, proyección, revisión y evaluación, de documentos jurídicos requeridos para dar respuesta a las solicitudes de trámites, procesos e información relacionados con la gestión de información en el marco del Sistema Integral de Gestión Minera -AnnA Minería.</t>
  </si>
  <si>
    <t>JANN CARLO CASTRO</t>
  </si>
  <si>
    <t>ANM-179-23</t>
  </si>
  <si>
    <t>https://community.secop.gov.co/Public/Tendering/OpportunityDetail/Index?noticeUID=CO1.NTC.3922216&amp;isFromPublicArea=True&amp;isModal=False</t>
  </si>
  <si>
    <t>PRESTACIÓN DE SERVICIOS PROFESIONALES PARA BRINDAR ACOMPAÑAMIENTO EN LA ESTRUCTURACIÓN, GESTIÓN E IMPLEMENTACIÓN DE LOS PROCESOS DE RECONVERSION PRODUCTIVA REQUERIDOS POR LAS COMUNIDADES MINERAS TRADICIONALES EN LAS DIFERENTES ZONAS DEL PAIS. PARA CUMPLIMIENTO DE LA META DEL PROYECTO 2023</t>
  </si>
  <si>
    <t>CARLOS JAVIER LEGUIZAMO JURADO</t>
  </si>
  <si>
    <t>ANM-180-23</t>
  </si>
  <si>
    <t>https://community.secop.gov.co/Public/Tendering/OpportunityDetail/Index?noticeUID=CO1.NTC.3923617&amp;isFromPublicArea=True&amp;isModal=False</t>
  </si>
  <si>
    <t>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</si>
  <si>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LINA MARCELA PORRAS ALZATE</t>
  </si>
  <si>
    <t>ANM-181-23</t>
  </si>
  <si>
    <t>https://community.secop.gov.co/Public/Tendering/OpportunityDetail/Index?noticeUID=CO1.NTC.3952213&amp;isFromPublicArea=True&amp;isModal=False</t>
  </si>
  <si>
    <t>MAGDA  JOHANNA MARTINEZ JIMENEZ</t>
  </si>
  <si>
    <t>Otrosi N° 1. Adción por $5.260.000 y prórroga hasta el 11-08-23</t>
  </si>
  <si>
    <t>ANM-182-23</t>
  </si>
  <si>
    <t>https://community.secop.gov.co/Public/Tendering/OpportunityDetail/Index?noticeUID=CO1.NTC.3924801&amp;isFromPublicArea=True&amp;isModal=False</t>
  </si>
  <si>
    <t>Prestar servicios de apoyo a la gestión en la realización de actividades operativas y asistenciales relacionadas con el proyecto de inversión “MEJORAMIENTO DE LOS ESTÁNDARES DE LA ACTIVIDAD MINERA A NIVEL NACIONAL”</t>
  </si>
  <si>
    <t>ELIZABETH  CALVO CASTAÑEDA</t>
  </si>
  <si>
    <t>Terminación Anticipada a partir del 01-05-23</t>
  </si>
  <si>
    <t>ANM-183-23</t>
  </si>
  <si>
    <t>https://community.secop.gov.co/Public/Tendering/OpportunityDetail/Index?noticeUID=CO1.NTC.3925601&amp;isFromPublicArea=True&amp;isModal=False</t>
  </si>
  <si>
    <t>Prestar los servicios profesionales, apoyando el manejo de prensa interna, como enlace correspondiente de las diferentes dependencias, para divulgar actividades propias de  la ANM, en canales digitales y virtuales</t>
  </si>
  <si>
    <t xml:space="preserve">KAREN DANIELA SAAVEDRA TORRES </t>
  </si>
  <si>
    <t>Otrosi N° 1 Adición por $8.000.000 y prórroga hasta el 08-08-2023</t>
  </si>
  <si>
    <t>ANM-184-23</t>
  </si>
  <si>
    <t>https://community.secop.gov.co/Public/Tendering/OpportunityDetail/Index?noticeUID=CO1.NTC.3940400&amp;isFromPublicArea=True&amp;isModal=False</t>
  </si>
  <si>
    <t>Prestar servicios de apoyo a la gestión en la organización, digitalización y archivo de la documentación recibida producida y remitida en el Grupo de Catastro y Registro en el marco del Sistema Integral de Gestión Minera - AnnA Minería</t>
  </si>
  <si>
    <t>SANDRA PATRICIA GOMEZ GUZMAN</t>
  </si>
  <si>
    <t>ANM-185-23</t>
  </si>
  <si>
    <t>https://community.secop.gov.co/Public/Tendering/OpportunityDetail/Index?noticeUID=CO1.NTC.3943237&amp;isFromPublicArea=True&amp;isModal=False</t>
  </si>
  <si>
    <t xml:space="preserve">Prestar servicios profesionales en la proyección, atención y revisión jurídico - administrativos requeridos en el marco del Sistema Integral de Gestión Minera - AnnA Minería. </t>
  </si>
  <si>
    <t>DIEGO  ARMANDO OLARTE GROSSO</t>
  </si>
  <si>
    <t>ANM-186-23</t>
  </si>
  <si>
    <t>https://community.secop.gov.co/Public/Tendering/OpportunityDetail/Index?noticeUID=CO1.NTC.3943196&amp;isFromPublicArea=True&amp;isModal=False</t>
  </si>
  <si>
    <t>PSP al GEMTM para apoyar jurídicamente el proceso de caracterización y capacitación a mineros, así como elaborar actos administrativos y demás asuntos requeridos para el fortalecimiento de pequeña y mediana minería</t>
  </si>
  <si>
    <t>GUILLERMO EDUARDO LEGARDA RAMOS</t>
  </si>
  <si>
    <t>ANM-187-23</t>
  </si>
  <si>
    <t>https://community.secop.gov.co/Public/Tendering/OpportunityDetail/Index?noticeUID=CO1.NTC.3943510&amp;isFromPublicArea=True&amp;isModal=False</t>
  </si>
  <si>
    <t>PSP para apoyar al GLM en la evaluación técnica de las solicitudes de formalización y demás asuntos requeridos para el fortalecimiento de la pequeña y mediana minería</t>
  </si>
  <si>
    <t>PAULA ANDREA AGUILAR DIAZ</t>
  </si>
  <si>
    <t>ANM-188-23</t>
  </si>
  <si>
    <t>https://community.secop.gov.co/Public/Tendering/OpportunityDetail/Index?noticeUID=CO1.NTC.3943522&amp;isFromPublicArea=True&amp;isModal=False</t>
  </si>
  <si>
    <t>Prestar servicios de apoyo a la gestión en el GLM para el desarrollo de actividades asistenciales y operativas requeridas en el fortalecimiento de la pequeña y mediana minería</t>
  </si>
  <si>
    <t>LUISA  FERNANDA DELGADO  JACOBO</t>
  </si>
  <si>
    <t>ANM-189-23</t>
  </si>
  <si>
    <t>https://community.secop.gov.co/Public/Tendering/OpportunityDetail/Index?noticeUID=CO1.NTC.3962921&amp;isFromPublicArea=True&amp;isModal=False</t>
  </si>
  <si>
    <t xml:space="preserve">PRESTACIÓN DE SERVICIOS PROFESIONALES PARA EL RELACIONAMIENTO DE LA ANM CON AUTORIDADES LOCALES EN LA PROMOCIÓN DE LA INCORPORACIÓN DEL COMPONENTE MINERO EN EL ORDENAMIENTO TERRITORIAL Y AMBIENTAL. PARA CUMPLIMIENTO DE LA META DEL PROYECTO 2023. </t>
  </si>
  <si>
    <t>CARLOS EDUARDO CABALLERO DÁVILA</t>
  </si>
  <si>
    <t>ANM-190-23</t>
  </si>
  <si>
    <t>https://community.secop.gov.co/Public/Tendering/OpportunityDetail/Index?noticeUID=CO1.NTC.3945433&amp;isFromPublicArea=True&amp;isModal=False</t>
  </si>
  <si>
    <t>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</si>
  <si>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JEIMMY ALEJANDRA RAMIREZ RINCON</t>
  </si>
  <si>
    <t>ANM-191-23</t>
  </si>
  <si>
    <t>https://community.secop.gov.co/Public/Tendering/OpportunityDetail/Index?noticeUID=CO1.NTC.3944701&amp;isFromPublicArea=True&amp;isModal=False</t>
  </si>
  <si>
    <t>PSP PARA APOYAR JURÍDICAMENTE LA ELABORACIÓN, VERIFICACIÓN, VALIDACIÓN Y AJUSTE DE LOS ACTOS ADMINISTRATIVOS QUE SE DEBAN EXPEDIR EN EL CURSO DE LA REGULARIZACIÓN DE MINEROS TRADICIONALES Y ZONAS MINERAS, ASI COMO LA ASISTENCIA TÉCNICA A LOS PROYECTOS MINEROS ASIGNADOS EN CUMPLIMIENTO DE LAS METAS DEL PROYECTO DE INVERSION 2023</t>
  </si>
  <si>
    <t>TALIA ALEXANDRA SALCEDO MORALES</t>
  </si>
  <si>
    <t>ANM-192-23</t>
  </si>
  <si>
    <t>https://community.secop.gov.co/Public/Tendering/OpportunityDetail/Index?noticeUID=CO1.NTC.3940205&amp;isFromPublicArea=True&amp;isModal=False</t>
  </si>
  <si>
    <t>JESUS ALBERTO HIGUERA MENDEZ</t>
  </si>
  <si>
    <t>ANM-193-23</t>
  </si>
  <si>
    <t>https://community.secop.gov.co/Public/Tendering/OpportunityDetail/Index?noticeUID=CO1.NTC.3942751&amp;isFromPublicArea=True&amp;isModal=False</t>
  </si>
  <si>
    <t>Prestación de servicios al GRF para apoyar el seguimiento en la atención a los requerimientos de cartera, así como apoyar en el seguimiento y ejecución de los procedimientos de calidad y medición de indicadores del grupo de administración de cartera de la ANM</t>
  </si>
  <si>
    <t xml:space="preserve">MARIA JOSE BARRERA RANGEL </t>
  </si>
  <si>
    <t>ANM-194-23</t>
  </si>
  <si>
    <t>https://community.secop.gov.co/Public/Tendering/OpportunityDetail/Index?noticeUID=CO1.NTC.3944180&amp;isFromPublicArea=True&amp;isModal=False</t>
  </si>
  <si>
    <t>MARIA FERNANDA FERREIRA ZAMBRANO</t>
  </si>
  <si>
    <t>ANM-195-23</t>
  </si>
  <si>
    <t>https://community.secop.gov.co/Public/Tendering/OpportunityDetail/Index?noticeUID=CO1.NTC.3979194&amp;isFromPublicArea=True&amp;isModal=False</t>
  </si>
  <si>
    <t>PRESTACIÓN DE SERVICIOS PROFESIONALES PARA GENERAR Y ANALIZAR LA INFORMACIÓN GEOGRÁFICA Y SISTEMATIZACIÓN DE RESULTADOS NECESARIOS PARA LA EJECUCIÓN DEL PROGRAMA DE ASISTENCIA TÉCNICA CON ENFOQUE ORGANIZACIONAL A LOS PROYECTOS MINEROS PRIORIZADOS POR LA ANM PARA EL CUMPLIMIENTO DE LAS METAS 2023</t>
  </si>
  <si>
    <t>JENNYFER  PAOLA MARTINEZ  HERRERA</t>
  </si>
  <si>
    <t>ANM-196-23</t>
  </si>
  <si>
    <t>https://community.secop.gov.co/Public/Tendering/OpportunityDetail/Index?noticeUID=CO1.NTC.3945885&amp;isFromPublicArea=True&amp;isModal=False</t>
  </si>
  <si>
    <t>PRESTACIÓN DE SERVICIOS PROFESIONALES PARA APOYAR LA GESTIÓN INTERADMINISTRATIVA DE LA ANM CON LAS AUTORIDADES AMBIENTALES. PARA CUMPLIMIENTO DE LA META DEL PROYECTO 2023.</t>
  </si>
  <si>
    <t>DIEGO ALONSO MANCERA RODRIGUEZ</t>
  </si>
  <si>
    <t>ANM-197-23</t>
  </si>
  <si>
    <t>https://community.secop.gov.co/Public/Tendering/OpportunityDetail/Index?noticeUID=CO1.NTC.3945430&amp;isFromPublicArea=True&amp;isModal=False</t>
  </si>
  <si>
    <t>MARILAN KATIUSKA DONADO ROMERO</t>
  </si>
  <si>
    <t>ANM-198-23</t>
  </si>
  <si>
    <t>https://community.secop.gov.co/Public/Tendering/OpportunityDetail/Index?noticeUID=CO1.NTC.3945779&amp;isFromPublicArea=True&amp;isModal=False</t>
  </si>
  <si>
    <t>PSP al GLM para apoyar técnicamente el proceso de caracterización y capacitación a mineros, así como elaborar informes técnicos y demás asuntos requeridos para el fortalecimiento de pequeña y mediana minería.</t>
  </si>
  <si>
    <t>JENNY PAOLA RIVERA GOMEZ</t>
  </si>
  <si>
    <t>ANM-199-23</t>
  </si>
  <si>
    <t>https://community.secop.gov.co/Public/Tendering/OpportunityDetail/Index?noticeUID=CO1.NTC.3946837&amp;isFromPublicArea=True&amp;isModal=False</t>
  </si>
  <si>
    <t>VIVIANA VICTORIA RINCON FORERO</t>
  </si>
  <si>
    <t>ANM-200-23</t>
  </si>
  <si>
    <t>https://community.secop.gov.co/Public/Tendering/OpportunityDetail/Index?noticeUID=CO1.NTC.3950938&amp;isFromPublicArea=True&amp;isModal=False</t>
  </si>
  <si>
    <t>PSP al GLM para apoyar técnicamente el proceso de caracterización y capacitación a solicitantes mineros, así como elaborar informes técnicos y demás asuntos requeridos para el fortalecimiento de pequeña y mediana minería</t>
  </si>
  <si>
    <t>IVAMA LUZ MORA MARTINEZ</t>
  </si>
  <si>
    <t>SGR-21-23</t>
  </si>
  <si>
    <t>https://community.secop.gov.co/Public/Tendering/OpportunityDetail/Index?noticeUID=CO1.NTC.4212765&amp;isFromPublicArea=True&amp;isModal=False</t>
  </si>
  <si>
    <t>PSP a la VSCSM en la gestión de interesados de las actividades relacionadas con el Control a la Producción durante las fases de implementación y operación, y en los procesos de fiscalización que ingresen a las plataformas del CMCP, en el marco del proceso de fiscalización a títulos mineros de cara al cumplimiento de metas. 300014823</t>
  </si>
  <si>
    <t>Grupo de Control a la Producción</t>
  </si>
  <si>
    <t>IVÁN DARÍO RODRÍGUEZ BUSTAMANTE</t>
  </si>
  <si>
    <t>SGR-22-23</t>
  </si>
  <si>
    <t>https://community.secop.gov.co/Public/Tendering/OpportunityDetail/Index?noticeUID=CO1.NTC.3904446&amp;isFromPublicArea=True&amp;isModal=False</t>
  </si>
  <si>
    <t>Prestar servicios profesionales en el Grupo de evaluación de estudios técnicos para analizar y conceptuar sobre la estimación y categorización de los recursos minerales para Polimetálicos de los títulos mineros y demás documentos, en el marco del proceso de fiscalización minera.</t>
  </si>
  <si>
    <t>Grupo de Evaluación de Estudios Técnicos</t>
  </si>
  <si>
    <t>YEZID ALBERTO CARDENAS OSORIO</t>
  </si>
  <si>
    <t>Otrosi N° 1. Otrosi N° 1 Adición por $13.309.410 y prórroga hasta el 23-06-2023</t>
  </si>
  <si>
    <t>SGR-23-23</t>
  </si>
  <si>
    <t>https://community.secop.gov.co/Public/Tendering/OpportunityDetail/Index?noticeUID=CO1.NTC.3907240&amp;isFromPublicArea=True&amp;isModal=False</t>
  </si>
  <si>
    <t>Prestar servicios profesionales en el Grupo de evaluación de estudios técnicos para analizar y conceptuar sobre la estimación y categorización de las Reservas minerales para Materiales de construcción y Minerales Industriales de los títulos mineros y demás documentos, en el marco del proceso de fiscalización minera.</t>
  </si>
  <si>
    <t>KAREN JULIETH BARRERA FERNANDEZ</t>
  </si>
  <si>
    <t>Otrosi N° 1. Otrosi N° 1 Adición por $13.309.410 y prórroga hasta el 25-06-2023</t>
  </si>
  <si>
    <t>SGR-24-23</t>
  </si>
  <si>
    <t>https://community.secop.gov.co/Public/Tendering/OpportunityDetail/Index?noticeUID=CO1.NTC.3906015&amp;isFromPublicArea=True&amp;isModal=False</t>
  </si>
  <si>
    <t>PSP al GRCE en actividades inherentes al proceso de fiscalización, tales como la identificación, actualización, seguimiento a la causación y pagos a cargo del titular minero, así como la conciliación, liquidación y distribución de las contraprestaciones económicas de minerales en el marco del Sistema General de Regalías.</t>
  </si>
  <si>
    <t>ERIKA JULIANA PEÑA BOHORQUEZ</t>
  </si>
  <si>
    <t>SGR-25-23</t>
  </si>
  <si>
    <t>https://community.secop.gov.co/Public/Tendering/OpportunityDetail/Index?noticeUID=CO1.NTC.3889486&amp;isFromPublicArea=True&amp;isModal=False</t>
  </si>
  <si>
    <t>Servicios de apoyo a la gestión en actividades inherentes a la fiscalización minera, tales como el mantenimiento, consolidación y actualización del expediente digital, para la transición al sistema integral de gestión minera</t>
  </si>
  <si>
    <t>GERMAN DAVID QUINTERO BALLEN</t>
  </si>
  <si>
    <t>SGR-26-23</t>
  </si>
  <si>
    <t>https://community.secop.gov.co/Public/Tendering/OpportunityDetail/Index?noticeUID=CO1.NTC.3897917&amp;isFromPublicArea=True&amp;isModal=False</t>
  </si>
  <si>
    <t xml:space="preserve">CONSTANZA TENJO MACIAS </t>
  </si>
  <si>
    <t>SGR-27-23</t>
  </si>
  <si>
    <t>https://community.secop.gov.co/Public/Tendering/OpportunityDetail/Index?noticeUID=CO1.NTC.3897497&amp;isFromPublicArea=True&amp;isModal=False</t>
  </si>
  <si>
    <t>Prestar servicios de apoyo a la gestión del GRCE en la recepción de documentos, comunicaciones, derechos de petición, declaraciones de producción de minerales como piedras preciosas presentadas por los titulares mineros y exportadores, en el marco de la fiscalización minera.</t>
  </si>
  <si>
    <t>SANDRA PATRICIA LANDAZURI VALBUENA</t>
  </si>
  <si>
    <t>SGR-28-23</t>
  </si>
  <si>
    <t>https://community.secop.gov.co/Public/Tendering/OpportunityDetail/Index?noticeUID=CO1.NTC.3899800&amp;isFromPublicArea=True&amp;isModal=False</t>
  </si>
  <si>
    <t>PSP a la VSCSM en actividades de consolidación, revisión de cartera, verificación y actualización de información relacionada con contraprestaciones económicas a cargo de los titulares mineros, enmarcadas en el proceso de fiscalización minera</t>
  </si>
  <si>
    <t>Cartagena</t>
  </si>
  <si>
    <t>Punto de Atención Regional Cartagena</t>
  </si>
  <si>
    <t>ALVARO ENRIQUE DIAZ MARQUEZ</t>
  </si>
  <si>
    <t>SGR-29-23</t>
  </si>
  <si>
    <t>https://community.secop.gov.co/Public/Tendering/OpportunityDetail/Index?noticeUID=CO1.NTC.3899973&amp;isFromPublicArea=True&amp;isModal=False</t>
  </si>
  <si>
    <t>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</si>
  <si>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CAMILO NICOLAS FERNANDO LOMBO SANDOVAL</t>
  </si>
  <si>
    <t>SGR-30-23</t>
  </si>
  <si>
    <t>https://community.secop.gov.co/Public/Tendering/OpportunityDetail/Index?noticeUID=CO1.NTC.3888179&amp;isFromPublicArea=True&amp;isModal=False</t>
  </si>
  <si>
    <t>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</si>
  <si>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Punto de Atención Regional Cúcuta</t>
  </si>
  <si>
    <t xml:space="preserve">MARIANA RODRIGUEZ BERNAL </t>
  </si>
  <si>
    <t>SGR-32-23</t>
  </si>
  <si>
    <t>https://community.secop.gov.co/Public/Tendering/OpportunityDetail/Index?noticeUID=CO1.NTC.3888161&amp;isFromPublicArea=True&amp;isModal=False</t>
  </si>
  <si>
    <t>FRANCY JULIETH CRUZ  QUEVEDO</t>
  </si>
  <si>
    <t>SGR-33-23</t>
  </si>
  <si>
    <t>https://community.secop.gov.co/Public/Tendering/OpportunityDetail/Index?noticeUID=CO1.NTC.3888769&amp;isFromPublicArea=True&amp;isModal=False</t>
  </si>
  <si>
    <t>LEIDY JHOANA VELANDIA QUINTERO</t>
  </si>
  <si>
    <t>SGR-34-23</t>
  </si>
  <si>
    <t>https://community.secop.gov.co/Public/Tendering/OpportunityDetail/Index?noticeUID=CO1.NTC.3895304&amp;isFromPublicArea=True&amp;isModal=False</t>
  </si>
  <si>
    <t>AUGUSTO FERNANDO MAZORRA PEREZ</t>
  </si>
  <si>
    <t>SGR-35-23</t>
  </si>
  <si>
    <t>https://community.secop.gov.co/Public/Tendering/OpportunityDetail/Index?noticeUID=CO1.NTC.3895329&amp;isFromPublicArea=True&amp;isModal=False</t>
  </si>
  <si>
    <t xml:space="preserve">JHON ANDERSON ORTEGA </t>
  </si>
  <si>
    <t>SGR-36-23</t>
  </si>
  <si>
    <t>https://community.secop.gov.co/Public/Tendering/OpportunityDetail/Index?noticeUID=CO1.NTC.3895352&amp;isFromPublicArea=True&amp;isModal=False</t>
  </si>
  <si>
    <t>Ibagué</t>
  </si>
  <si>
    <t>Punto de Atención Regional Ibagué</t>
  </si>
  <si>
    <t>MARIA ALEJANDRA RAMIREZ DELGADO</t>
  </si>
  <si>
    <t>SGR-37-23</t>
  </si>
  <si>
    <t>https://community.secop.gov.co/Public/Tendering/OpportunityDetail/Index?noticeUID=CO1.NTC.3892721&amp;isFromPublicArea=True&amp;isModal=False</t>
  </si>
  <si>
    <t>Arrendar un bien inmueble para el funcionamiento del PAR Medellín.</t>
  </si>
  <si>
    <t>CARMEN HELENA JARAMILLO MONSALVE</t>
  </si>
  <si>
    <t>SGR-38-23</t>
  </si>
  <si>
    <t>https://community.secop.gov.co/Public/Tendering/OpportunityDetail/Index?noticeUID=CO1.NTC.3897883&amp;isFromPublicArea=True&amp;isModal=False</t>
  </si>
  <si>
    <t>Apoyar la gestión de la VSCSM, en tareas operativas inherentes al proceso de fiscalización minera, como es la recepción, clasificación de información, gestión documental, asignación, reparto y control de la correspondencia</t>
  </si>
  <si>
    <t>KAREM DANIELA SUANCHA PINZON</t>
  </si>
  <si>
    <t>SGR-39-23</t>
  </si>
  <si>
    <t>https://community.secop.gov.co/Public/Tendering/OpportunityDetail/Index?noticeUID=CO1.NTC.3897689&amp;isFromPublicArea=True&amp;isModal=False</t>
  </si>
  <si>
    <t>PSP a la VSCSM, para desarrollar actividades inherentes al proceso de fiscalización minera, tales como la evaluación documental de expedientes, realización de inspecciones de campo y elaboración y revisión de conceptos técnicos, de cara al cumplimiento de metas. </t>
  </si>
  <si>
    <t>SAMARI ANGELINA REYES CÁCERES</t>
  </si>
  <si>
    <t>SGR-40-23</t>
  </si>
  <si>
    <t>https://community.secop.gov.co/Public/Tendering/OpportunityDetail/Index?noticeUID=CO1.NTC.3897708&amp;isFromPublicArea=True&amp;isModal=False</t>
  </si>
  <si>
    <t>NUBY MAYELY LUNA OTERO</t>
  </si>
  <si>
    <t>SGR-41-23</t>
  </si>
  <si>
    <t>https://community.secop.gov.co/Public/Tendering/OpportunityDetail/Index?noticeUID=CO1.NTC.3898710&amp;isFromPublicArea=True&amp;isModal=False</t>
  </si>
  <si>
    <t>Prestar servicios profesionales en el Grupo de evaluación de estudios técnicos para analizar y conceptuar sobre la estimación y categorización de las Reservas minerales para Materiales de construcción y Minerales Industriales de los títulos mineros y demás documentos, en el marco del proceso de fiscalización minera. 3</t>
  </si>
  <si>
    <t>ANA  EMILCE MOLINA CUCAITA</t>
  </si>
  <si>
    <t>Otrosi N° 1 Adición por $13.309.410 y prórroga hasta el 23-06-23</t>
  </si>
  <si>
    <t>SGR-42-23</t>
  </si>
  <si>
    <t>https://community.secop.gov.co/Public/Tendering/OpportunityDetail/Index?noticeUID=CO1.NTC.3955772&amp;isFromPublicArea=True&amp;isModal=False</t>
  </si>
  <si>
    <t>ALEJANDRA MARIA RAMOS ELJACH</t>
  </si>
  <si>
    <t>SGR-43-23</t>
  </si>
  <si>
    <t>https://community.secop.gov.co/Public/Tendering/OpportunityDetail/Index?noticeUID=CO1.NTC.3901053&amp;isFromPublicArea=True&amp;isModal=False</t>
  </si>
  <si>
    <t>Apoyar la gestión de la VSCSM, en tareas operativas inherentes al proceso de fiscalización minera, como es la recepción, clasificación de información, gestión documental, asignación, reparto y control de la correspondencia.</t>
  </si>
  <si>
    <t>Punto de Atención Regional Medellín</t>
  </si>
  <si>
    <t>ESTEFANIA VILLADA MARIN</t>
  </si>
  <si>
    <t>SGR-44-23</t>
  </si>
  <si>
    <t>https://community.secop.gov.co/Public/Tendering/OpportunityDetail/Index?noticeUID=CO1.NTC.3900805&amp;isFromPublicArea=True&amp;isModal=False</t>
  </si>
  <si>
    <t>OMAR YESSID TONCEL CHURIO</t>
  </si>
  <si>
    <t>Terminación anticipada a partir del 17-02-2023</t>
  </si>
  <si>
    <t>SGR-45-23</t>
  </si>
  <si>
    <t>https://community.secop.gov.co/Public/Tendering/OpportunityDetail/Index?noticeUID=CO1.NTC.3901503&amp;isFromPublicArea=True&amp;isModal=False</t>
  </si>
  <si>
    <t>PSP a la VSCSM en actividades de consolidación, revisión de cartera, verificación y actualización de información relacionada con contraprestaciones económicas a cargo de los titulares mineros, enmarcadas en el proceso de fiscalización minera.</t>
  </si>
  <si>
    <t>Grupo de Seguimiento y Control Zona Norte</t>
  </si>
  <si>
    <t>YENNY ALEXANDRA VARGAS DAZA</t>
  </si>
  <si>
    <t>SGR-46-23</t>
  </si>
  <si>
    <t>https://community.secop.gov.co/Public/Tendering/OpportunityDetail/Index?noticeUID=CO1.NTC.3902776&amp;isFromPublicArea=True&amp;isModal=False</t>
  </si>
  <si>
    <t>EMIRO FIDEL  BARRIGA SALCEDO</t>
  </si>
  <si>
    <t>SGR-48-23</t>
  </si>
  <si>
    <t>https://community.secop.gov.co/Public/Tendering/OpportunityDetail/Index?noticeUID=CO1.NTC.3915115&amp;isFromPublicArea=True&amp;isModal=False</t>
  </si>
  <si>
    <t>Prestar servicios profesionales en el Grupo de evaluación de estudios técnicos para analizar y conceptuar sobre la estimación y categorización de los recursos minerales para Materiales de construcción y Minerales Industriales de los títulos mineros y demás documentos, en el marco del proceso de fiscalización minera. </t>
  </si>
  <si>
    <t>SANDRA MILENA MARTINEZ WILCHEZ</t>
  </si>
  <si>
    <t>Otrosi N° 1 Adición por $13.309.410 y prórroga hasta el 25-06-23</t>
  </si>
  <si>
    <t>SGR-49-23</t>
  </si>
  <si>
    <t>https://community.secop.gov.co/Public/Tendering/OpportunityDetail/Index?noticeUID=CO1.NTC.3912072&amp;isFromPublicArea=True&amp;isModal=False</t>
  </si>
  <si>
    <t>MONICA PATRICIA BAEZ GAYON</t>
  </si>
  <si>
    <t>SGR-50-23</t>
  </si>
  <si>
    <t>https://community.secop.gov.co/Public/Tendering/OpportunityDetail/Index?noticeUID=CO1.NTC.3910906&amp;isFromPublicArea=True&amp;isModal=False</t>
  </si>
  <si>
    <t>Prestar servicios profesionales al GRCE en la atención de solicitudes y PQR de las plataformas de RUCOM y Génesis, y sobre el sistema de información del control y registro de explotadores y comercializadores mineros, en el marco de la fiscalización minera</t>
  </si>
  <si>
    <t>ANGELICA  MARIA SANTOFIMIO ORTIZ</t>
  </si>
  <si>
    <t>ANM-201-23</t>
  </si>
  <si>
    <t>https://community.secop.gov.co/Public/Tendering/OpportunityDetail/Index?noticeUID=CO1.NTC.3947072&amp;isFromPublicArea=True&amp;isModal=False</t>
  </si>
  <si>
    <t>PRESTAR SERVICIOS PROFESIONALES PARA BRINDAR ACOMPAÑAMIENTO EN LA ARTICULACIÓN DE LOS PROCESOS DE RECONVERSION PRODUCTIVA REQUERIDOS POR LAS COMUNIDADES MINERAS TRADICIONALES EN LAS DIFERENTES ZONAS DEL PAIS.  PARA CUMPLIMIENTO DE LA META DEL PROYECTO 2023</t>
  </si>
  <si>
    <t>ANDRES  FELIPE STAPPER  SEGRERA</t>
  </si>
  <si>
    <t>ANM-202-23</t>
  </si>
  <si>
    <t>https://community.secop.gov.co/Public/Tendering/OpportunityDetail/Index?noticeUID=CO1.NTC.3947949&amp;isFromPublicArea=True&amp;isModal=False</t>
  </si>
  <si>
    <t xml:space="preserve">PRESTACIÓN DE SERVICIOS PROFESIONALES PARA APOYAR LA GESTIÓN AMBIENTAL DEL RELACIONAMIENTO DE LA ANM CON AUTORIDADES LOCALES EN LA PROMOCIÓN DE LA INCORPORACIÓN DEL COMPONENTE MINERO EN LOS IOT. PARA CUMPLIMIENTO DE LA META DEL PROYECTO 2023. </t>
  </si>
  <si>
    <t>KLIPXMAN AMIN HERNANDEZ NUÑEZ</t>
  </si>
  <si>
    <t>ANM-203-23</t>
  </si>
  <si>
    <t>https://community.secop.gov.co/Public/Tendering/OpportunityDetail/Index?noticeUID=CO1.NTC.3952789&amp;isFromPublicArea=True&amp;isModal=False</t>
  </si>
  <si>
    <t>S. Profesionales para el acompañamiento contable en el proceso de gestión de cartera y procesos de fiscalizaciones la elaboración, en todo los aspectos de la depuración y análisis de la cartera de  imposible recaudo</t>
  </si>
  <si>
    <t>CARLOS ARTURO SIERRA  REYES</t>
  </si>
  <si>
    <t>ANM-204-23</t>
  </si>
  <si>
    <t>https://community.secop.gov.co/Public/Tendering/OpportunityDetail/Index?noticeUID=CO1.NTC.3955407&amp;isFromPublicArea=True&amp;isModal=False</t>
  </si>
  <si>
    <t>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
LINEA PAA: 500010923
nullnullnull</t>
  </si>
  <si>
    <t>MARIBEL LEDEZMA GAITAN</t>
  </si>
  <si>
    <t>Otrosi N° 1 Adición por $5.260.000 y prórroga hasta el 10-08-2023</t>
  </si>
  <si>
    <t>ANM-205-23</t>
  </si>
  <si>
    <t>https://community.secop.gov.co/Public/Tendering/OpportunityDetail/Index?noticeUID=CO1.NTC.3977107&amp;isFromPublicArea=True&amp;isModal=False</t>
  </si>
  <si>
    <t>PSP a la VAF en la atención de los asuntos relacionados con los órganos de control  y de recursos financieros, que sean competencia de la vicepresidencia, así como en la gestión de los demás asuntos asignados por el supervisor</t>
  </si>
  <si>
    <t>IRMA SOLANGEL TORRES VEGA</t>
  </si>
  <si>
    <t>ANM-206-23</t>
  </si>
  <si>
    <t>https://community.secop.gov.co/Public/Tendering/OpportunityDetail/Index?noticeUID=CO1.NTC.3951567&amp;isFromPublicArea=True&amp;isModal=False</t>
  </si>
  <si>
    <t>SERVICIOS PROFESIONALES PARA APOYAR JURÍDICAMENTE LA GESTIÓN, REVISIÓN Y SEGUIMIENTO DE LOS ASUNTOS RELACIONADOS CON LOS PROGRAMAS DE ASISTENCIA TÉCNICA CON ENFOQUE ORGANIZACIONAL Y DE REGULARIZACIÓN ADELANTADOS POR EL GRUPO DE FOMENTO, ASÍ COMO EL APOYO A LA SUPERVISIÓN DE LOS CONTRATOS Y/O CONVENIOS SUSCRITOS POR EL GRUPO DE FOMENTO</t>
  </si>
  <si>
    <t>MARGOTH LUCIA MARQUEZ  RAMOS</t>
  </si>
  <si>
    <t>ANM-207-23</t>
  </si>
  <si>
    <t>https://community.secop.gov.co/Public/Tendering/OpportunityDetail/Index?noticeUID=CO1.NTC.3964423&amp;isFromPublicArea=True&amp;isModal=False</t>
  </si>
  <si>
    <t>Prestar servicios profesionales para 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</si>
  <si>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VICTOR MANUEL TABARES TRUJILLO</t>
  </si>
  <si>
    <t>ANM-208-23</t>
  </si>
  <si>
    <t>https://community.secop.gov.co/Public/Tendering/OpportunityDetail/Index?noticeUID=CO1.NTC.3992276&amp;isFromPublicArea=True&amp;isModal=False</t>
  </si>
  <si>
    <t>Apoyar al grupo de fomento en la estructuración e implementación de la estrategia que permita la consolidación de nuevos esquemas asociativos y comerciales a la pequeña y mediana minería</t>
  </si>
  <si>
    <t>JUAN SEBASTIAN RODRIGUEZ REYES</t>
  </si>
  <si>
    <t>ANM-209-23</t>
  </si>
  <si>
    <t>https://community.secop.gov.co/Public/Tendering/OpportunityDetail/Index?noticeUID=CO1.NTC.3955164&amp;isFromPublicArea=True&amp;isModal=False</t>
  </si>
  <si>
    <t>PSP al GLM para apoyar jurídicamente el proceso de caracterización y capacitación a mineros, así como elaborar actos administrativos y demás asuntos requeridos para el fortalecimiento de pequeña y mediana minería.</t>
  </si>
  <si>
    <t>LUCY XIMENA NIETO VERGARA</t>
  </si>
  <si>
    <t>ANM-210-23</t>
  </si>
  <si>
    <t>https://community.secop.gov.co/Public/Tendering/OpportunityDetail/Index?noticeUID=CO1.NTC.3955661&amp;isFromPublicArea=True&amp;isModal=False</t>
  </si>
  <si>
    <t>Prestar servicios de apoyo a la gestión para la elaboración y consolidación de informes, notificaciones y fichas de depuración para el adecuado manejo  de la gestión de la cartera.
Línea PAA 500006823
nullnullnull</t>
  </si>
  <si>
    <t>OLGA MILENA MONTAÑEZ NIÑO</t>
  </si>
  <si>
    <t>Terminación anticipada a partir del 14 de abril del 2023</t>
  </si>
  <si>
    <t>ANM-211-23</t>
  </si>
  <si>
    <t>https://community.secop.gov.co/Public/Tendering/OpportunityDetail/Index?noticeUID=CO1.NTC.3967771&amp;isFromPublicArea=True&amp;isModal=False</t>
  </si>
  <si>
    <t>Prestación de servicios profesionales al Grupo de Contratación Minera (GCM) para apoyar técnicamente el proceso de caracterización y capacitación a solicitantes, así como elaborar informes técnicos y demás asuntos requeridos para el fortalecimiento de pequeña y mediana minería.</t>
  </si>
  <si>
    <t>Grupo de Contratación Minera</t>
  </si>
  <si>
    <t xml:space="preserve">YURIS TATIANA ROMERO BAEZ </t>
  </si>
  <si>
    <t>ANM-212-23</t>
  </si>
  <si>
    <t>https://community.secop.gov.co/Public/Tendering/OpportunityDetail/Index?noticeUID=CO1.NTC.3983448&amp;isFromPublicArea=True&amp;isModal=False</t>
  </si>
  <si>
    <t>Prestación de servicios profesionales al Grupo de contratación Minera (GCM) para apoyar técnicamente la implementación de espacios de capacitación a solicitantes, así como la elaboración y/o revisión de conceptos técnicos y demás asuntos requeridos en el proceso de fortalecimiento de la pequeña y mediana minería.</t>
  </si>
  <si>
    <t xml:space="preserve">HERBERT PAVEL CELY SAIDIZA </t>
  </si>
  <si>
    <t>ANM-213-23</t>
  </si>
  <si>
    <t>https://community.secop.gov.co/Public/Tendering/OpportunityDetail/Index?noticeUID=CO1.NTC.3972917&amp;isFromPublicArea=True&amp;isModal=False</t>
  </si>
  <si>
    <t xml:space="preserve">LILIANA YARURO CARRRASCAL </t>
  </si>
  <si>
    <t>ANM-214-23</t>
  </si>
  <si>
    <t>https://community.secop.gov.co/Public/Tendering/OpportunityDetail/Index?noticeUID=CO1.NTC.3961448&amp;isFromPublicArea=True&amp;isModal=False</t>
  </si>
  <si>
    <t>Prestar servicios de apoyo al Grupo de Gestión de Notificaciones (GGN) en lo relacionado con gestión documental y demás trámites requeridos para el fortalecimiento de la pequeña y mediana minería.</t>
  </si>
  <si>
    <t>MARGIE HASBLEIDY ESPITIA RODRIGUEZ</t>
  </si>
  <si>
    <t>ANM-215-23</t>
  </si>
  <si>
    <t>https://community.secop.gov.co/Public/Tendering/OpportunityDetail/Index?noticeUID=CO1.NTC.3960759&amp;isFromPublicArea=True&amp;isModal=False</t>
  </si>
  <si>
    <t>PSP PARA EL RELACIONAMIENTO DE LA ANM CON AUTORIDADES LOCALES EN LA PROMOCIÓN DE LA INCORPORACIÓN DEL COMPONENTE MINERO EN EL ORDENAMIENTO TERRITORIAL Y AMBIENTAL. PARA CUMPLIMIENTO DE LA META DEL PROYECTO 2023</t>
  </si>
  <si>
    <t xml:space="preserve">IVETH PAMELA CAMARGO OROZCO </t>
  </si>
  <si>
    <t>ANM-216-23</t>
  </si>
  <si>
    <t>https://community.secop.gov.co/Public/Tendering/OpportunityDetail/Index?noticeUID=CO1.NTC.3962196&amp;isFromPublicArea=True&amp;isModal=False</t>
  </si>
  <si>
    <t>Prestar los servicios profesionales como Comunity Manager de la ANM, generando contenidos creativos para las redes sociales institucionales y demás canales de comunicación digital</t>
  </si>
  <si>
    <t>MARIA CATALINA PINEDO TOUS</t>
  </si>
  <si>
    <t>ANM-217-23</t>
  </si>
  <si>
    <t>https://community.secop.gov.co/Public/Tendering/OpportunityDetail/Index?noticeUID=CO1.NTC.3961334&amp;isFromPublicArea=True&amp;isModal=False</t>
  </si>
  <si>
    <t>PRESTACIÓN DE SERVICIOS PROFESIONALES  PARA APOYAR LA GESTIÓN E IMPLEMENTACIÓN DE LOS PROCESOS DE RELACIONAMIENTO CON COMUNIDADES ÉTNICAS Y ATENCIÓN A LA CONFLICTIVIDAD ASOCIADOS A LA ACTIVIDAD MINERA. PARA CUMPLIMIENTO DE LA META DEL PROYECTO 2023.</t>
  </si>
  <si>
    <t>KATHERINE   GALEANO  SALAMANCA</t>
  </si>
  <si>
    <t>ANM-218-23</t>
  </si>
  <si>
    <t>https://community.secop.gov.co/Public/Tendering/OpportunityDetail/Index?noticeUID=CO1.NTC.3963131&amp;isFromPublicArea=True&amp;isModal=False</t>
  </si>
  <si>
    <t>PRESTACIÓN DE SERVICIOS PROFESIONALES PARA APOYAR LA GESTIÓN DE LOS PROCESOS DE RECONVERSIÓN PRODUCTIVA Y SOCIAL. PARA CUMPLIMIENTO DE LA META DEL PROYECTO 2023</t>
  </si>
  <si>
    <t>JEANNIE CAROLINA SANCHEZ MENDOZA</t>
  </si>
  <si>
    <t>ANM-219-23</t>
  </si>
  <si>
    <t>https://community.secop.gov.co/Public/Tendering/OpportunityDetail/Index?noticeUID=CO1.NTC.3973921&amp;isFromPublicArea=True&amp;isModal=False</t>
  </si>
  <si>
    <t>Prestar servicios profesionales como arquitecto de software para orientar, soportar y acompañar el modelamiento, estructuración, documentación y/o desarrollo de sistemas de información y/o aplicaciones de software que se requieran, así como la implementación de mejoras, parametrizaciones y/o personalizaciones en los sistemas de información con los que cuenta la Agencia Nacional de Minerí</t>
  </si>
  <si>
    <t>YEIMI MARCELA RUBIO ORTIZ</t>
  </si>
  <si>
    <t>ANM-220-23</t>
  </si>
  <si>
    <t>https://community.secop.gov.co/Public/Tendering/OpportunityDetail/Index?noticeUID=CO1.NTC.3966135&amp;isFromPublicArea=True&amp;isModal=False</t>
  </si>
  <si>
    <t>KAROL  LICED CARDONA  LOPEZ</t>
  </si>
  <si>
    <t>ANM-221-23</t>
  </si>
  <si>
    <t>https://community.secop.gov.co/Public/Tendering/OpportunityDetail/Index?noticeUID=CO1.NTC.3972616&amp;isFromPublicArea=True&amp;isModal=False</t>
  </si>
  <si>
    <t>Prestar Servicios Profesionales  Para La Elaboración-Análisis De Información Minera, Geológica Y Geográfica, Así Como, Los Aspectos Técnicos Relacionados Con La Asistencia Técnica De Minería Tradicional Que Le Sean Asignados, para el cumplimiento de las metas del proyecto 2023.</t>
  </si>
  <si>
    <t>WILLIAM HERNANDO ARCILA MORALES</t>
  </si>
  <si>
    <t>ANM-222-23</t>
  </si>
  <si>
    <t>https://community.secop.gov.co/Public/Tendering/OpportunityDetail/Index?noticeUID=CO1.NTC.3971729&amp;isFromPublicArea=True&amp;isModal=False</t>
  </si>
  <si>
    <t>PRESENTACIÓN DE SERVICIOS PROFESIONALES PARA APOYAR AL GRUPO DE FOMENTO EN LOS PROCESOS DE TRASFERENCIA DE CONOCIMIENTOS, ACOMPAÑAMIENTO E IDENTIFICACIÓN DE RIESGOS SOCIALES, PARA LA  ELABORACIÓN DEL PLAN DE GESTIÓN METAS DEL PROYECTO 2023.</t>
  </si>
  <si>
    <t>JESSY CAROLINA ORTEGA HERNANDEZ</t>
  </si>
  <si>
    <t>ANM-223-23</t>
  </si>
  <si>
    <t>https://community.secop.gov.co/Public/Tendering/OpportunityDetail/Index?noticeUID=CO1.NTC.3969158&amp;isFromPublicArea=True&amp;isModal=False</t>
  </si>
  <si>
    <t>PRESTACIÓN DE SERVICIOS PROFESIONALES PARA APOYAR LA GESTIÓN SOCIOAMBIENTAL ANM EN LOS PARES, GENERANDO ESPACIOS DE RELACIONAMIENTO CON ACTORES LOCALES PARA EL DESARROLLO DE LA ACTIVIDAD MINERA. PARA CUMPLIMIENTO DE LA META DEL PROYECTO MEJORAMIENTO DE LOS ESTÁNDARES DE LA ACTIVIDAD MINERA A NIVEL NACIONAL 2023</t>
  </si>
  <si>
    <t>ZULY MARCELA SANCHEZ CORREA</t>
  </si>
  <si>
    <t>ANM-224-23</t>
  </si>
  <si>
    <t>https://community.secop.gov.co/Public/Tendering/OpportunityDetail/Index?noticeUID=CO1.NTC.3966619&amp;isFromPublicArea=True&amp;isModal=False</t>
  </si>
  <si>
    <t>PRESTACIÓN DE SERVICIOS PROFESIONALES PARA APOYAR LA GESTIÓN SOCIOAMBIENTAL ANM EN LOS PARES, GENERANDO ESPACIOS DE RELACIONAMIENTO CON ACTORES LOCALES PARA EL DESARROLLO DE LA ACTIVIDAD MINERA. PARA CUMPLIMIENTO DE LA META DEL PROYECTO MEJORAMIENTO DE LOS ESTÁNDARES DE LA ACTIVIDAD MINERA A NIVEL NACIONAL 2023.</t>
  </si>
  <si>
    <t>ANGELICA MARIA RUBIO RANGEL</t>
  </si>
  <si>
    <t>ANM-225-23</t>
  </si>
  <si>
    <t>https://community.secop.gov.co/Public/Tendering/OpportunityDetail/Index?noticeUID=CO1.NTC.3976906&amp;isFromPublicArea=True&amp;isModal=False</t>
  </si>
  <si>
    <t>Prestar servicios profesionales para elaborar análisis de variables socioambientales en el marco de la delimitación y declaración de AEM y apoyar actividades de relacionamiento social y de promoción de estrategias de reconversión socioeconómica y economía productiva.</t>
  </si>
  <si>
    <t xml:space="preserve">ADRIANA PEREZ OROZCO </t>
  </si>
  <si>
    <t>ANM-226-23</t>
  </si>
  <si>
    <t>https://community.secop.gov.co/Public/Tendering/OpportunityDetail/Index?noticeUID=CO1.NTC.3967902&amp;isFromPublicArea=True&amp;isModal=False</t>
  </si>
  <si>
    <t xml:space="preserve">PSP jurídicos para apoyar al GLM en el proceso de orientación para la radicación, evaluación y sustanciación de los actos administrativos de las solicitudes de formalización para el fortalecimiento de la pequeña y mediana minería </t>
  </si>
  <si>
    <t>YURI GONZALEZ BUELVAS</t>
  </si>
  <si>
    <t>ANM-227-23</t>
  </si>
  <si>
    <t>https://community.secop.gov.co/Public/Tendering/OpportunityDetail/Index?noticeUID=CO1.NTC.3968830&amp;isFromPublicArea=True&amp;isModal=False</t>
  </si>
  <si>
    <t>PSP para apoyar al GEMTM en la evaluación y conceptos económicos de los trámites de modificaciones, así como en los demás asuntos requeridos para el fortalecimiento de la pequeña y mediana minería.</t>
  </si>
  <si>
    <t>HEIDI LILIANA VARGAS LEYVA</t>
  </si>
  <si>
    <t>ANM-228-23</t>
  </si>
  <si>
    <t>https://community.secop.gov.co/Public/Tendering/OpportunityDetail/Index?noticeUID=CO1.NTC.3968714&amp;isFromPublicArea=True&amp;isModal=False</t>
  </si>
  <si>
    <t>PRESTACIÓN DE SERVICIOS PROFESIONALES PARA REALIZAR REVISIÓN JURÍDICA EN EL TRÁMITE DE REGULARIZACIÓN, SEGUIMIENTO A OBLIGACIONES, ASISTENCIA TÉCNICA Y DEMÁS PROCEDIMIENTOS JURÍDICOS ASIGNADOS.</t>
  </si>
  <si>
    <t>YUDY MARCELA ORTIZ FONSECA</t>
  </si>
  <si>
    <t>ANM-229-23</t>
  </si>
  <si>
    <t>https://community.secop.gov.co/Public/Tendering/OpportunityDetail/Index?noticeUID=CO1.NTC.3972516&amp;isFromPublicArea=True&amp;isModal=False</t>
  </si>
  <si>
    <t>KATHERINE  DE LA CRUZ ASPRILLA</t>
  </si>
  <si>
    <t>ANM-230-23</t>
  </si>
  <si>
    <t>https://community.secop.gov.co/Public/Tendering/OpportunityDetail/Index?noticeUID=CO1.NTC.3968889&amp;isFromPublicArea=True&amp;isModal=False</t>
  </si>
  <si>
    <t>LEIDY  KATERINE ALMEIDA HIGUERA</t>
  </si>
  <si>
    <t>ANM-231-23</t>
  </si>
  <si>
    <t>https://community.secop.gov.co/Public/Tendering/OpportunityDetail/Index?noticeUID=CO1.NTC.3969384&amp;isFromPublicArea=True&amp;isModal=False</t>
  </si>
  <si>
    <t>CARMEN EULIANA OJEDA PRIETO</t>
  </si>
  <si>
    <t>Cesión del contrato a partir del 10 de marzo del 2023 de Angela Paola Briñez Jimenez (1032446474) a Carmen Eulalia Ojeda Prieto (52488437)</t>
  </si>
  <si>
    <t>ANM-232-23</t>
  </si>
  <si>
    <t>https://community.secop.gov.co/Public/Tendering/OpportunityDetail/Index?noticeUID=CO1.NTC.3970228&amp;isFromPublicArea=True&amp;isModal=False</t>
  </si>
  <si>
    <t xml:space="preserve">JULIETH  ANDREA BADILLO QUINTERO </t>
  </si>
  <si>
    <t>ANM-233-23</t>
  </si>
  <si>
    <t>https://community.secop.gov.co/Public/Tendering/OpportunityDetail/Index?noticeUID=CO1.NTC.3969482&amp;isFromPublicArea=True&amp;isModal=False</t>
  </si>
  <si>
    <t>FELIPE VELA ZAMBRANO</t>
  </si>
  <si>
    <t>Cesión a partir del 01 de marzo del 2023 de Isabel Magaly Hernández (27254229) a Felipe Vela Zambrano (98397546)</t>
  </si>
  <si>
    <t>ANM-234-23</t>
  </si>
  <si>
    <t>https://community.secop.gov.co/Public/Tendering/OpportunityDetail/Index?noticeUID=CO1.NTC.3970910&amp;isFromPublicArea=True&amp;isModal=False</t>
  </si>
  <si>
    <t>LUIS  FERNANDO AYALA CARMONA</t>
  </si>
  <si>
    <t>ANM-235-23</t>
  </si>
  <si>
    <t>https://community.secop.gov.co/Public/Tendering/OpportunityDetail/Index?noticeUID=CO1.NTC.3972419&amp;isFromPublicArea=True&amp;isModal=False</t>
  </si>
  <si>
    <t>CRYSTIAN  MAURICIO BECERRA LEON</t>
  </si>
  <si>
    <t>ANM-237-23</t>
  </si>
  <si>
    <t>https://community.secop.gov.co/Public/Tendering/OpportunityDetail/Index?noticeUID=CO1.NTC.3997342&amp;isFromPublicArea=True&amp;isModal=False</t>
  </si>
  <si>
    <t>ALEXANDRA  CASILIMAS GARZON</t>
  </si>
  <si>
    <t>ANM-238-23</t>
  </si>
  <si>
    <t>https://community.secop.gov.co/Public/Tendering/OpportunityDetail/Index?noticeUID=CO1.NTC.3974586&amp;isFromPublicArea=True&amp;isModal=False</t>
  </si>
  <si>
    <t>ANM-239-23</t>
  </si>
  <si>
    <t>https://community.secop.gov.co/Public/Tendering/OpportunityDetail/Index?noticeUID=CO1.NTC.3993576&amp;isFromPublicArea=True&amp;isModal=False</t>
  </si>
  <si>
    <t>HERNAN  GONZALO RODRIGUEZ  MORENO</t>
  </si>
  <si>
    <t>ANM-240-23</t>
  </si>
  <si>
    <t>https://community.secop.gov.co/Public/Tendering/OpportunityDetail/Index?noticeUID=CO1.NTC.3981271&amp;isFromPublicArea=True&amp;isModal=False</t>
  </si>
  <si>
    <t>Prestación de servicios profesionales jurídicos para apoyar al Grupo de Contratación Minera (GCM) en el proceso de orientación y evaluación de las propuestas de contrato de concesión (PCC) para el fortalecimiento de la pequeña y mediana minería.</t>
  </si>
  <si>
    <t>LILA ROSA CASTRO CALDERON</t>
  </si>
  <si>
    <t>SGR-51-23</t>
  </si>
  <si>
    <t>https://community.secop.gov.co/Public/Tendering/OpportunityDetail/Index?noticeUID=CO1.NTC.3916778&amp;isFromPublicArea=True&amp;isModal=False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</si>
  <si>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 </t>
  </si>
  <si>
    <t>JULIAN CONSTANTINO CARVAJAL  MIRANDA</t>
  </si>
  <si>
    <t>SGR-52-23</t>
  </si>
  <si>
    <t>https://community.secop.gov.co/Public/Tendering/OpportunityDetail/Index?noticeUID=CO1.NTC.3917618&amp;isFromPublicArea=True&amp;isModal=False</t>
  </si>
  <si>
    <t>JAIME PEDRAZA LOPEZ</t>
  </si>
  <si>
    <t>SGR-53-23</t>
  </si>
  <si>
    <t>https://community.secop.gov.co/Public/Tendering/OpportunityDetail/Index?noticeUID=CO1.NTC.3914818&amp;isFromPublicArea=True&amp;isModal=False</t>
  </si>
  <si>
    <t>AZUCENA  CACERES ARDILA</t>
  </si>
  <si>
    <t>SGR-54-23</t>
  </si>
  <si>
    <t>https://community.secop.gov.co/Public/Tendering/OpportunityDetail/Index?noticeUID=CO1.NTC.3918021&amp;isFromPublicArea=True&amp;isModal=False</t>
  </si>
  <si>
    <t>PSP a la VSCSM para el desarrollo de actividades de fiscalización a los títulos mineros, como es la evaluación documental de expedientes y la elaboración o consolidación de conceptos técnicos</t>
  </si>
  <si>
    <t>DIANA  FERNANDA GONZALEZ CARDENAS</t>
  </si>
  <si>
    <t>SGR-55-23</t>
  </si>
  <si>
    <t>https://community.secop.gov.co/Public/Tendering/OpportunityDetail/Index?noticeUID=CO1.NTC.3917978&amp;isFromPublicArea=True&amp;isModal=False</t>
  </si>
  <si>
    <t>EVELYN GABRIELA ARTEAGA MORENO</t>
  </si>
  <si>
    <t>SGR-56-23</t>
  </si>
  <si>
    <t>https://community.secop.gov.co/Public/Tendering/OpportunityDetail/Index?noticeUID=CO1.NTC.3918233&amp;isFromPublicArea=True&amp;isModal=False</t>
  </si>
  <si>
    <t>PSP al GRCE en actividades inherentes al proceso de fiscalización, tales como la identificación, actualización, seguimiento a la causación y pagos a cargo del titular minero, así como la conciliación, liquidación y distribución de las contraprestaciones económicas de minerales en el marco del Sistema General de Regalías</t>
  </si>
  <si>
    <t>MARIA  CAMILA BENAVIDES REVELO</t>
  </si>
  <si>
    <t>SGR-57-23</t>
  </si>
  <si>
    <t>https://community.secop.gov.co/Public/Tendering/OpportunityDetail/Index?noticeUID=CO1.NTC.3920571&amp;isFromPublicArea=True&amp;isModal=False</t>
  </si>
  <si>
    <t>JAIRO ALONSO FIGUEREDO RODRIGUEZ</t>
  </si>
  <si>
    <t>SGR-58-23</t>
  </si>
  <si>
    <t>https://community.secop.gov.co/Public/Tendering/OpportunityDetail/Index?noticeUID=CO1.NTC.3921603&amp;isFromPublicArea=True&amp;isModal=False</t>
  </si>
  <si>
    <t>MELISA  DE VARGAS GALVAN</t>
  </si>
  <si>
    <t>SGR-59-23</t>
  </si>
  <si>
    <t>https://community.secop.gov.co/Public/Tendering/OpportunityDetail/Index?noticeUID=CO1.NTC.3920376&amp;isFromPublicArea=True&amp;isModal=False</t>
  </si>
  <si>
    <t>CARLOS EDUARDO QUINTERO LIZARAZO</t>
  </si>
  <si>
    <t>SGR-60-23</t>
  </si>
  <si>
    <t>https://community.secop.gov.co/Public/Tendering/OpportunityDetail/Index?noticeUID=CO1.NTC.3920696&amp;isFromPublicArea=True&amp;isModal=False</t>
  </si>
  <si>
    <t>SINDY CAROLINA IBAÑEZ ARIAS</t>
  </si>
  <si>
    <t>SGR-61-23</t>
  </si>
  <si>
    <t>https://community.secop.gov.co/Public/Tendering/OpportunityDetail/Index?noticeUID=CO1.NTC.3921998&amp;isFromPublicArea=True&amp;isModal=False</t>
  </si>
  <si>
    <t>MARIO MIGUEL  HINOJOSA VEGA</t>
  </si>
  <si>
    <t>SGR-62-23</t>
  </si>
  <si>
    <t>https://community.secop.gov.co/Public/Tendering/OpportunityDetail/Index?noticeUID=CO1.NTC.3939402&amp;isFromPublicArea=True&amp;isModal=False</t>
  </si>
  <si>
    <t>EIVER TOMÁS GONZÁLEZ GÓMEZ</t>
  </si>
  <si>
    <t>SGR-63-23</t>
  </si>
  <si>
    <t>https://community.secop.gov.co/Public/Tendering/OpportunityDetail/Index?noticeUID=CO1.NTC.3940006&amp;isFromPublicArea=True&amp;isModal=False</t>
  </si>
  <si>
    <t>Prestar servicios profesionales al GRCE en la administración, la verificación y seguimiento al cumplimiento de las obligaciones económicas de los explotadores mineros, así como el proceso de liquidación y distribución de las Regalías en el marco de las actividades de fiscalización y las asociadas al control en la exportación.</t>
  </si>
  <si>
    <t>JAVIER OSWALDO PEÑARANDA MELO</t>
  </si>
  <si>
    <t>SGR-64-23</t>
  </si>
  <si>
    <t>https://community.secop.gov.co/Public/Tendering/OpportunityDetail/Index?noticeUID=CO1.NTC.3950453&amp;isFromPublicArea=True&amp;isModal=False</t>
  </si>
  <si>
    <t>Prestar servicios de apoyo a la gestión en el GRCE con la ejecución de actividades inherentes al proceso de fiscalización minera, realizando la inspección física y verificación de calidad de las piedras preciosas y semipreciosas, provenientes de la explotación minera, al momento de la exportación.</t>
  </si>
  <si>
    <t>ARLEY FERNANDO ZAPATA FERNANDEZ</t>
  </si>
  <si>
    <t>SGR-65-23</t>
  </si>
  <si>
    <t>https://community.secop.gov.co/Public/Tendering/OpportunityDetail/Index?noticeUID=CO1.NTC.3951042&amp;isFromPublicArea=True&amp;isModal=False</t>
  </si>
  <si>
    <t>Punto de Atención Regional Valledupar</t>
  </si>
  <si>
    <t>MADELIS LEONOR VEGA RODRIGUEZ</t>
  </si>
  <si>
    <t>SGR-66-23</t>
  </si>
  <si>
    <t>https://community.secop.gov.co/Public/Tendering/OpportunityDetail/Index?noticeUID=CO1.NTC.3952315&amp;isFromPublicArea=True&amp;isModal=False</t>
  </si>
  <si>
    <t>ANDRY YESENIA NIÑO GUTIERREZ</t>
  </si>
  <si>
    <t>SGR-67-23</t>
  </si>
  <si>
    <t>https://community.secop.gov.co/Public/Tendering/OpportunityDetail/Index?noticeUID=CO1.NTC.3955515&amp;isFromPublicArea=True&amp;isModal=False</t>
  </si>
  <si>
    <t>Prestar servicios profesionales al GRCE en la verificación y seguimiento al cumplimiento de las obligaciones económicas de los explotadores mineros, así como el proceso de liquidación y distribución en el marco de las actividades de fiscalización minera en el marco del Sistema General de Regalías.</t>
  </si>
  <si>
    <t>JESSICA DANIELA SARMIENTO CABALLERO</t>
  </si>
  <si>
    <t>SGR-68-23</t>
  </si>
  <si>
    <t>https://community.secop.gov.co/Public/Tendering/OpportunityDetail/Index?noticeUID=CO1.NTC.3957251&amp;isFromPublicArea=True&amp;isModal=False</t>
  </si>
  <si>
    <t>CESAR AGUSTO REYES MORA</t>
  </si>
  <si>
    <t>SGR-69-23</t>
  </si>
  <si>
    <t>https://community.secop.gov.co/Public/Tendering/OpportunityDetail/Index?noticeUID=CO1.NTC.3961285&amp;isFromPublicArea=True&amp;isModal=False</t>
  </si>
  <si>
    <t>Prestar servicios profesionales en el Grupo de evaluación de estudios técnicos para analizar y conceptuar sobre la estimación y categorización de las Reservas minerales para Materiales de arrastre de los títulos mineros y demás documentos, en el marco del proceso de fiscalización minera.</t>
  </si>
  <si>
    <t>JUAN CARLOS PEREZ MOLANO</t>
  </si>
  <si>
    <t>Otrosi N° 1 Adición por $13.309.410 y prórroga hasta el 03-07-23</t>
  </si>
  <si>
    <t>SGR-70-23</t>
  </si>
  <si>
    <t>https://community.secop.gov.co/Public/Tendering/OpportunityDetail/Index?noticeUID=CO1.NTC.3990208&amp;isFromPublicArea=True&amp;isModal=False</t>
  </si>
  <si>
    <t>PSP al G. de Seguimiento y Control Zona Norte, en actividades de sustanciación, revisión, seguimiento, trámite e impulso de los asuntos jurídicos relacionados con los procesos de fiscalización minera y demás temas transversales que requieran de un acompañamiento jurídico para el cumplimiento de metas</t>
  </si>
  <si>
    <t>KATERINA MARCELA ESCOVAR GUZMAN</t>
  </si>
  <si>
    <t>SGR-72-23</t>
  </si>
  <si>
    <t>https://community.secop.gov.co/Public/Tendering/OpportunityDetail/Index?noticeUID=CO1.NTC.3959155&amp;isFromPublicArea=True&amp;isModal=False</t>
  </si>
  <si>
    <t>PSP a la VSCSM, para desarrollar actividades inherentes al proceso de fiscalización minera, tales como la evaluación documental de expedientes, realización de inspecciones de campo y elaboración y revisión de conceptos técnicos, de cara al cumplimiento de metas. 300009023
Clasificación de Bienes y Servicios UNSPSC Código 80111600 Servicios de Personal Temporal.
nullnullnull</t>
  </si>
  <si>
    <t>YUSNEIDIS  PALOMINO GIRALDO</t>
  </si>
  <si>
    <t>SGR-73-23</t>
  </si>
  <si>
    <t>https://community.secop.gov.co/Public/Tendering/OpportunityDetail/Index?noticeUID=CO1.NTC.3959712&amp;isFromPublicArea=True&amp;isModal=False</t>
  </si>
  <si>
    <t>JUAN  JAIRO TARAZONA MORANTES</t>
  </si>
  <si>
    <t>SGR-74-23</t>
  </si>
  <si>
    <t>https://community.secop.gov.co/Public/Tendering/OpportunityDetail/Index?noticeUID=CO1.NTC.3961181&amp;isFromPublicArea=True&amp;isModal=False</t>
  </si>
  <si>
    <t>Prestar servicios profesionales en el Grupo de evaluación de estudios técnicos para analizar y conceptuar sobre la estimación y categorización de los recursos minerales para Esmeraldas de los títulos mineros y demás documentos, en el marco del proceso de fiscalización minera.</t>
  </si>
  <si>
    <t>MIREYA  PEREZ UMAÑA</t>
  </si>
  <si>
    <t>SGR-75-23</t>
  </si>
  <si>
    <t>https://community.secop.gov.co/Public/Tendering/OpportunityDetail/Index?noticeUID=CO1.NTC.3961381&amp;isFromPublicArea=True&amp;isModal=False</t>
  </si>
  <si>
    <t>Prestación de servicios profesionales especializados como experto técnico y financiero para la elaboración de dictamen pericial independiente en el marco de la controversia arbitral con minera el roble en el contrato de concesión minera N°. 9319, en relación con los volúmenes de producción y exportación de minerales, liquidación y pago de regalías; así como el cálculo y actualizaciones de las contraprestaciones económicas</t>
  </si>
  <si>
    <t>VSCSM, OAJ</t>
  </si>
  <si>
    <t>Oficina Asesora Jurídica y Grupo de Proyectos de Interés Nacional</t>
  </si>
  <si>
    <t>VALORA CONSULTORÍA S.A.S</t>
  </si>
  <si>
    <t>SGR-76-23</t>
  </si>
  <si>
    <t>https://community.secop.gov.co/Public/Tendering/OpportunityDetail/Index?noticeUID=CO1.NTC.3975737&amp;isFromPublicArea=True&amp;isModal=False</t>
  </si>
  <si>
    <t>RAMIRO CARLOS ALMANZA GLORIA</t>
  </si>
  <si>
    <t>SGR-77-23</t>
  </si>
  <si>
    <t>https://community.secop.gov.co/Public/Tendering/OpportunityDetail/Index?noticeUID=CO1.NTC.3997828&amp;isFromPublicArea=True&amp;isModal=False</t>
  </si>
  <si>
    <t>Prestar servicios profesionales al GRCE en la administración, la verificación y seguimiento al cumplimiento de las obligaciones económicas de los explotadores mineros, así como el proceso de liquidación y distribución de las Regalías en el marco de las actividades de fiscalización y las asociadas al control en la exportación. </t>
  </si>
  <si>
    <t>MARIA ESMERALDA HERMINIA ESTACIO PINEDA</t>
  </si>
  <si>
    <t>SGR-78-23</t>
  </si>
  <si>
    <t>https://community.secop.gov.co/Public/Tendering/OpportunityDetail/Index?noticeUID=CO1.NTC.3998301&amp;isFromPublicArea=True&amp;isModal=False</t>
  </si>
  <si>
    <t>Apoyar la gestión de la VSCSM, en temas inherentes al proceso de fiscalización minera como es el seguimiento y control de las actuaciones administrativas, el control de la correspondencia, la consolidación de información de los procesos de planeación o gestión del grupo y demás actividades de apoyo necesarios para el cumplimiento de metas</t>
  </si>
  <si>
    <t>LIZETH ESTER MONTERO PEREZ</t>
  </si>
  <si>
    <t>SGR-79-23</t>
  </si>
  <si>
    <t>https://community.secop.gov.co/Public/Tendering/OpportunityDetail/Index?noticeUID=CO1.NTC.3994002&amp;isFromPublicArea=True&amp;isModal=False</t>
  </si>
  <si>
    <t>Prestar servicios profesionales al GRCE en el análisis, revisión y evaluación de la información económica de solicitudes de inscripción, actualización y renovación en el sistema de información de control y registro de explotadores y comercializadores mineros de las de las plataformas de RUCOM y Génesis, en el marco de la fiscalización minera</t>
  </si>
  <si>
    <t>RAFAEL  ALEXANDER ALBARRACIN PEREZ</t>
  </si>
  <si>
    <t>SGR-80-23</t>
  </si>
  <si>
    <t>https://community.secop.gov.co/Public/Tendering/OpportunityDetail/Index?noticeUID=CO1.NTC.3994823&amp;isFromPublicArea=True&amp;isModal=False</t>
  </si>
  <si>
    <t>Punto de Atención Regional Manizales</t>
  </si>
  <si>
    <t>MARITZA JULIETH IDARRAGA GOMEZ</t>
  </si>
  <si>
    <t>ANM-241-23</t>
  </si>
  <si>
    <t>https://community.secop.gov.co/Public/Tendering/OpportunityDetail/Index?noticeUID=CO1.NTC.3978282&amp;isFromPublicArea=True&amp;isModal=False</t>
  </si>
  <si>
    <t>CHARLY  MENDOZA FLECHAS</t>
  </si>
  <si>
    <t>ANM-242-23</t>
  </si>
  <si>
    <t>https://community.secop.gov.co/Public/Tendering/OpportunityDetail/Index?noticeUID=CO1.NTC.3975984&amp;isFromPublicArea=True&amp;isModal=False</t>
  </si>
  <si>
    <t>PSP al GEMTM para apoyar la respuesta a derechos de petición y demás asuntos requeridos para el fortalecimiento de la pequeña y mediana minería.</t>
  </si>
  <si>
    <t xml:space="preserve">GIOVANNY SANABRIA VELAZQUEZ </t>
  </si>
  <si>
    <t>ANM-243-23</t>
  </si>
  <si>
    <t>https://community.secop.gov.co/Public/Tendering/OpportunityDetail/Index?noticeUID=CO1.NTC.3976684&amp;isFromPublicArea=True&amp;isModal=False</t>
  </si>
  <si>
    <t>Prestar servicios profesionales en el análisis y gestión de información geográfica y del conocimiento, así como atención a los procesos de estandarización para la consolidación del Sistema Integral de Gestión Minera - AnnA Minería</t>
  </si>
  <si>
    <t>SANDRA PATRICIA RINCÓN MENDEZ</t>
  </si>
  <si>
    <t>ANM-244-23</t>
  </si>
  <si>
    <t>https://community.secop.gov.co/Public/Tendering/OpportunityDetail/Index?noticeUID=CO1.NTC.3992831&amp;isFromPublicArea=True&amp;isModal=False</t>
  </si>
  <si>
    <t>LAURA STHEPANIE SEGURA LABIOSA</t>
  </si>
  <si>
    <t>ANM-245-23</t>
  </si>
  <si>
    <t>https://community.secop.gov.co/Public/Tendering/OpportunityDetail/Index?noticeUID=CO1.NTC.4071405&amp;isFromPublicArea=True&amp;isModal=False</t>
  </si>
  <si>
    <t>Quibdó</t>
  </si>
  <si>
    <t>ARLEYDY ENITH FERRER CASAS</t>
  </si>
  <si>
    <t>ANM-246-23</t>
  </si>
  <si>
    <t>130000523_500004723</t>
  </si>
  <si>
    <t>https://community.secop.gov.co/Public/Tendering/OpportunityDetail/Index?noticeUID=CO1.NTC.3978359&amp;isFromPublicArea=True&amp;isModal=False</t>
  </si>
  <si>
    <t>Prestar servicios profesionales para adelantar las actividades de análisis, desarrollo, implementación y soporte técnico del Sistema de Información SISGESTION y demás Sistemas de Información de la ANM, en el marco de la arquitectura empresarial de la OTI</t>
  </si>
  <si>
    <t>JULIO ERNESTO CARREÑO VARGAS</t>
  </si>
  <si>
    <t>ANM-247-23</t>
  </si>
  <si>
    <t>https://community.secop.gov.co/Public/Tendering/OpportunityDetail/Index?noticeUID=CO1.NTC.3992310&amp;isFromPublicArea=True&amp;isModal=False</t>
  </si>
  <si>
    <t>IVONNE CATERINE GUERRERO JIMENEZ</t>
  </si>
  <si>
    <t>ANM-249-23</t>
  </si>
  <si>
    <t>https://community.secop.gov.co/Public/Tendering/OpportunityDetail/Index?noticeUID=CO1.NTC.3981639&amp;isFromPublicArea=True&amp;isModal=False</t>
  </si>
  <si>
    <t>PRESTAR SERVICIOS PROFESIONALES PARA APOYAR JURÍDICAMENTE A LA VICEPRESIDENCIA DE CONTRATACIÓN Y TITULACIÓN (VCT) EN LA ADOPCIÓN DE PROCEDIMIENTOS, CONCEPTOS, ANÁLISIS Y SEGUIMIENTO A LAS ACTIVIDADES NECESARIAS EN DESARROLLO DEL PROYECTO DE INVERSIÓN (PI) Y DEMÁS ASUNTOS REQUERIDOS PARA EL FORTALECIMIENTO DE LA PEQUEÑA Y MEDIANA MINERÍA</t>
  </si>
  <si>
    <t xml:space="preserve">SANDRA LILIANA BONILLA PORTILLA </t>
  </si>
  <si>
    <t>Otrosi N° 1 Adición por $11.000.000 y prórroga hasta el 15-07-2023</t>
  </si>
  <si>
    <t>ANM-250-23</t>
  </si>
  <si>
    <t>https://community.secop.gov.co/Public/Tendering/OpportunityDetail/Index?noticeUID=CO1.NTC.3992910&amp;isFromPublicArea=True&amp;isModal=False</t>
  </si>
  <si>
    <t>Prestar servicios profesionales en la gestión de información geográfica para la consolidación del Sistema Integral de Gestión Minera – AnnA Minería</t>
  </si>
  <si>
    <t>HECTOR  ALEXANDER MONTAÑA PACHECO</t>
  </si>
  <si>
    <t>ANM-251-23</t>
  </si>
  <si>
    <t>https://community.secop.gov.co/Public/Tendering/OpportunityDetail/Index?noticeUID=CO1.NTC.3992522&amp;isFromPublicArea=True&amp;isModal=False</t>
  </si>
  <si>
    <t>Prestar servicios profesionales en la gestión de información geográfica para la consolidación del Sistema Integral de Gestión Minera - AnnA Minería</t>
  </si>
  <si>
    <t>FREDY JAVIER AGATÓN AGUIRRE</t>
  </si>
  <si>
    <t>ANM-252-23</t>
  </si>
  <si>
    <t>https://community.secop.gov.co/Public/Tendering/OpportunityDetail/Index?noticeUID=CO1.NTC.3992852&amp;isFromPublicArea=True&amp;isModal=False</t>
  </si>
  <si>
    <t>Prestación de servicios profesionales al Grupo de Contratación Minera (GCM) para apoyar técnicamente el proceso de caracterización y capacitación a solicitantes, así como elaborar informes técnicos y demás asuntos requeridos para el fortalecimiento de pequeña y mediana minería</t>
  </si>
  <si>
    <t>MEIDER JESUS GIL ARZUZA</t>
  </si>
  <si>
    <t>ANM-253-23</t>
  </si>
  <si>
    <t>https://community.secop.gov.co/Public/Tendering/OpportunityDetail/Index?noticeUID=CO1.NTC.3993882&amp;isFromPublicArea=True&amp;isModal=False</t>
  </si>
  <si>
    <t>LUIS GEOVANNY LOPEZ SALGADO</t>
  </si>
  <si>
    <t>ANM-254-23</t>
  </si>
  <si>
    <t>https://community.secop.gov.co/Public/Tendering/OpportunityDetail/Index?noticeUID=CO1.NTC.4010610&amp;isFromPublicArea=True&amp;isModal=False</t>
  </si>
  <si>
    <t>Para atender la necesidad, se requiere contratar la prestación de servicios profesionales para apoyar en la implementación de estrategias de gestión del conocimiento y el análisis y elaboración de material informativo para la promoción del sector minero. Linea PAA 400007623.
Clasificación de Bienes y Servicios UNSPSC Código 80111600 Servicios de Personal Temporal.
nullnullnull</t>
  </si>
  <si>
    <t>BIBIANA NATALIA  ANGEL  VANEGAS</t>
  </si>
  <si>
    <t>ANM-255-23</t>
  </si>
  <si>
    <t>https://community.secop.gov.co/Public/Tendering/OpportunityDetail/Index?noticeUID=CO1.NTC.4020163&amp;isFromPublicArea=True&amp;isModal=False</t>
  </si>
  <si>
    <t>PRESTACIÓN DE SERVICIOS PROFESIONALES EN LA VICEPRESIDENCIA ADMINISTRATIVA COMO APOYO EN LA ADMINISTRACIÓN Y CONTROL DE LOS INVENTARIOS DE LA ANM</t>
  </si>
  <si>
    <t>ERNESTO  CASTIBLANCO ROZO</t>
  </si>
  <si>
    <t>ANM-256-23</t>
  </si>
  <si>
    <t>https://community.secop.gov.co/Public/Tendering/OpportunityDetail/Index?noticeUID=CO1.NTC.4003278&amp;isFromPublicArea=True&amp;isModal=False</t>
  </si>
  <si>
    <t>Prestar servicios profesionales para apoyar a la agencia nacional de minería en la implementación de estrategias de gestión y operación requeridas para la puesta en marcha de la plataforma de trazabilidad de minerales y su impacto en las políticas de fomento minero</t>
  </si>
  <si>
    <t>GISELLE FUGEROA DE LA OSSA</t>
  </si>
  <si>
    <t>ANM-257-23</t>
  </si>
  <si>
    <t>https://community.secop.gov.co/Public/Tendering/OpportunityDetail/Index?noticeUID=CO1.NTC.3998556&amp;isFromPublicArea=True&amp;isModal=False</t>
  </si>
  <si>
    <t>DIANA JOSE SIRTORI SOSSA</t>
  </si>
  <si>
    <t>ANM-258-23</t>
  </si>
  <si>
    <t>https://community.secop.gov.co/Public/Tendering/OpportunityDetail/Index?noticeUID=CO1.NTC.4046801&amp;isFromPublicArea=True&amp;isModal=False</t>
  </si>
  <si>
    <t xml:space="preserve">Prestar servicios profesionales para apoyar al grupo de cobro coactivo en las gestiones necesarias para recaudo y depuración de cartera. </t>
  </si>
  <si>
    <t>ALEXANDRA PIEDAD RODRIGUEZ NEIRA</t>
  </si>
  <si>
    <t>ANM-259-23</t>
  </si>
  <si>
    <t>https://community.secop.gov.co/Public/Tendering/OpportunityDetail/Index?noticeUID=CO1.NTC.4006425&amp;isFromPublicArea=True&amp;isModal=False</t>
  </si>
  <si>
    <t xml:space="preserve">Prestar servicios profesionales al Grupo de Contratación Minera (GCM) para apoyar la respuesta a derechos de petición y demás asuntos requeridos para el fortalecimiento de la pequeña y mediana minería. </t>
  </si>
  <si>
    <t>JONATHAN ALEXIS BASTIDAS CONTRERAS</t>
  </si>
  <si>
    <t>ANM-260-23</t>
  </si>
  <si>
    <t>https://community.secop.gov.co/Public/Tendering/OpportunityDetail/Index?noticeUID=CO1.NTC.4006418&amp;isFromPublicArea=True&amp;isModal=False</t>
  </si>
  <si>
    <t>Prestación de servicios profesionales para apoyar al Grupo de contratación Minera (GCM) en la evaluación y conceptos económicos de las propuestas de contratos de Concesión (PCC), así como los demás asuntos requeridos para el fortalecimiento de la pequeña y mediana minería.</t>
  </si>
  <si>
    <t xml:space="preserve">ANA PAMELA  GONZALEZ  CAMACHO </t>
  </si>
  <si>
    <t>SGR-81-23</t>
  </si>
  <si>
    <t>https://community.secop.gov.co/Public/Tendering/OpportunityDetail/Index?noticeUID=CO1.NTC.3997256&amp;isFromPublicArea=True&amp;isModal=False</t>
  </si>
  <si>
    <t>DIANA CAROLINA PINEROS BERMUDEZ</t>
  </si>
  <si>
    <t>SGR-82-23</t>
  </si>
  <si>
    <t>https://community.secop.gov.co/Public/Tendering/OpportunityDetail/Index?noticeUID=CO1.NTC.4008052&amp;isFromPublicArea=True&amp;isModal=False</t>
  </si>
  <si>
    <t>GIOVANNY PEREZ ROJAS</t>
  </si>
  <si>
    <t>SGR-83-23</t>
  </si>
  <si>
    <t>https://community.secop.gov.co/Public/Tendering/OpportunityDetail/Index?noticeUID=CO1.NTC.4008250&amp;isFromPublicArea=True&amp;isModal=False</t>
  </si>
  <si>
    <t>BELSY ELIZABETH CARRILLO REYES</t>
  </si>
  <si>
    <t>SGR-84-23</t>
  </si>
  <si>
    <t>https://community.secop.gov.co/Public/Tendering/OpportunityDetail/Index?noticeUID=CO1.NTC.4008277&amp;isFromPublicArea=True&amp;isModal=False</t>
  </si>
  <si>
    <t>PSP a la VSCSM para desarrollar actividades de fiscalización a los títulos mineros y demás figuras que por mandato legal permiten la exploración y explotación de recursos naturales no renovables, en actividades de evaluación documental de expedientes, realización de inspecciones de campo, elaboración y revisión de conceptos e informes técnicos, de cara al cumplimiento de metas.</t>
  </si>
  <si>
    <t>JULIO CESAR PANESSO MARULANDA</t>
  </si>
  <si>
    <t>SGR-85-23</t>
  </si>
  <si>
    <t>https://community.secop.gov.co/Public/Tendering/OpportunityDetail/Index?noticeUID=CO1.NTC.4013169&amp;isFromPublicArea=True&amp;isModal=False</t>
  </si>
  <si>
    <t>GINA VIVIAN TORRES TIQUE</t>
  </si>
  <si>
    <t>SGR-86-23</t>
  </si>
  <si>
    <t>https://community.secop.gov.co/Public/Tendering/OpportunityDetail/Index?noticeUID=CO1.NTC.4017042&amp;isFromPublicArea=True&amp;isModal=False</t>
  </si>
  <si>
    <t>Prestar servicios profesionales a la ANM en la emisión de conceptos, sustanciación, revisión e impulso de los asuntos jurídicos enmarcados en los procesos de fiscalización minera. </t>
  </si>
  <si>
    <t>JUAN PABLO LADINO CALDERON</t>
  </si>
  <si>
    <t>SGR-87-23</t>
  </si>
  <si>
    <t>https://community.secop.gov.co/Public/Tendering/OpportunityDetail/Index?noticeUID=CO1.NTC.4020005&amp;isFromPublicArea=True&amp;isModal=False</t>
  </si>
  <si>
    <t>Prestar servicios profesionales al GRCE en actividades inherentes al proceso de fiscalización, especialmente en la verificación y seguimiento al cumplimiento de las obligaciones económicas de los explotadores mineros de metales preciosos, así como el proceso de liquidación y distribución en el marco de las actividades de fiscalización asociadas al control en la exportación</t>
  </si>
  <si>
    <t>ANDREW ALEXANDER RAQUEJO DOMINGUEZ</t>
  </si>
  <si>
    <t>SGR-88-23</t>
  </si>
  <si>
    <t>https://community.secop.gov.co/Public/Tendering/OpportunityDetail/Index?noticeUID=CO1.NTC.4042722&amp;isFromPublicArea=True&amp;isModal=False</t>
  </si>
  <si>
    <t>Prestar servicios profesionales especializados al GRCE en la administración de las plataformas de RUCOM y Genesis, en cuanto a actividades de análisis, verificación y consolidación del contenido de los sistemas de información, en el marco de la fiscalización minera.</t>
  </si>
  <si>
    <t>ALBER JULIAN HERNANDEZ SILVA</t>
  </si>
  <si>
    <t>SGR-89-23</t>
  </si>
  <si>
    <t>https://community.secop.gov.co/Public/Tendering/OpportunityDetail/Index?noticeUID=CO1.NTC.4043146&amp;isFromPublicArea=True&amp;isModal=False</t>
  </si>
  <si>
    <t>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</si>
  <si>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Grupo de Proyectos de Interés Nacional</t>
  </si>
  <si>
    <t>EDGAR FABIAN MORALES CASALLAS</t>
  </si>
  <si>
    <t>SGR-90-23</t>
  </si>
  <si>
    <t>https://community.secop.gov.co/Public/Tendering/OpportunityDetail/Index?noticeUID=CO1.NTC.4051372&amp;isFromPublicArea=True&amp;isModal=False</t>
  </si>
  <si>
    <t>PSP en el grupo PIN en actividades inherentes al proceso de fiscalización minera, tales como la revisión, análisis, evaluación y seguimiento de las contraprestaciones económicas, pactadas en los títulos a cargo del grupo, de cara al cumplimiento de metas proyectadas para el bienio 2023-2024</t>
  </si>
  <si>
    <t>SANDRA MILENA PINZON BARRERA</t>
  </si>
  <si>
    <t>SGR-91-23</t>
  </si>
  <si>
    <t>https://community.secop.gov.co/Public/Tendering/OpportunityDetail/Index?noticeUID=CO1.NTC.4052265&amp;isFromPublicArea=True&amp;isModal=False</t>
  </si>
  <si>
    <t>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 </t>
  </si>
  <si>
    <t>JORGE MARIO ECHEVERRIA USTA</t>
  </si>
  <si>
    <t>SGR-92-23</t>
  </si>
  <si>
    <t>https://community.secop.gov.co/Public/Tendering/OpportunityDetail/Index?noticeUID=CO1.NTC.4051662&amp;isFromPublicArea=True&amp;isModal=False</t>
  </si>
  <si>
    <t>Prestar servicios profesionales al Grupo PIN, en las actividades de fiscalización a los títulos mineros, principalmente clasificados como Proyectos de Interés Nacional- PIN, en lo relacionado con el seguimiento y control al cumplimiento de las obligaciones financieras y económicas. </t>
  </si>
  <si>
    <t>LUZ  MARINA TABOADA PLAZAS</t>
  </si>
  <si>
    <t>SGR-93-23</t>
  </si>
  <si>
    <t>https://community.secop.gov.co/Public/Tendering/OpportunityDetail/Index?noticeUID=CO1.NTC.4052215&amp;isFromPublicArea=True&amp;isModal=False</t>
  </si>
  <si>
    <t>EDWIN MORENO PARDO</t>
  </si>
  <si>
    <t>SGR-94-23</t>
  </si>
  <si>
    <t>https://community.secop.gov.co/Public/Tendering/OpportunityDetail/Index?noticeUID=CO1.NTC.4057295&amp;isFromPublicArea=True&amp;isModal=False</t>
  </si>
  <si>
    <t>Prestar servicios profesionales en el Grupo de Evaluación de Estudios Técnicos para analizar y conceptuar el componente jurídico sobre la categorización y estimación de Recursos y Reservas minerales de los titulos mineros y demás documentos requeridos para la fiscalización minera, en el marco del proceso de fiscalización minera.</t>
  </si>
  <si>
    <t>ERIKA YAJAIRA ESPINOSA</t>
  </si>
  <si>
    <t>SGR-95-23</t>
  </si>
  <si>
    <t>https://community.secop.gov.co/Public/Tendering/OpportunityDetail/Index?noticeUID=CO1.NTC.4072329&amp;isFromPublicArea=True&amp;isModal=False</t>
  </si>
  <si>
    <t>PSP en el grupo PIN en actividades inherentes al proceso de fiscalización minera, tales como la revisión, análisis, evaluación y seguimiento de las contraprestaciones económicas, pactadas en los títulos a cargo del grupo, de cara al cumplimiento de metas proyectadas para el bienio 2023-2024.</t>
  </si>
  <si>
    <t>ELIZABETH AREVALO AVILA</t>
  </si>
  <si>
    <t>SGR-96-23</t>
  </si>
  <si>
    <t>https://community.secop.gov.co/Public/Tendering/OpportunityDetail/Index?noticeUID=CO1.NTC.4067150&amp;isFromPublicArea=True&amp;isModal=False</t>
  </si>
  <si>
    <t>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</si>
  <si>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HEYDY MAYID CAMPOS JIMENEZ</t>
  </si>
  <si>
    <t>SGR-97-23</t>
  </si>
  <si>
    <t>https://community.secop.gov.co/Public/Tendering/OpportunityDetail/Index?noticeUID=CO1.NTC.4071858&amp;isFromPublicArea=True&amp;isModal=False</t>
  </si>
  <si>
    <t>DAVID FERNANDO  MOYA ROJAS</t>
  </si>
  <si>
    <t>SGR-98-23</t>
  </si>
  <si>
    <t>https://community.secop.gov.co/Public/Tendering/OpportunityDetail/Index?noticeUID=CO1.NTC.4072301&amp;isFromPublicArea=True&amp;isModal=False</t>
  </si>
  <si>
    <t>Prestar sus servicios profesionales en el Grupo PIN en la verificación, seguimiento y fiscalización a los temas relacionados con el Plan de Gestión Social, el estudio y análisis de las estrategias para el mejoramiento de la gestión social del sector y en general las obligaciones de carácter social contenidas en los títulos mineros.</t>
  </si>
  <si>
    <t>MARÍA DEL PILAR SARMIENTO LÓPEZ</t>
  </si>
  <si>
    <t>SGR-99-23</t>
  </si>
  <si>
    <t>https://community.secop.gov.co/Public/Tendering/OpportunityDetail/Index?noticeUID=CO1.NTC.4071748&amp;isFromPublicArea=True&amp;isModal=False</t>
  </si>
  <si>
    <t>Apoyar la gestión de la VSCSM, en temas inherentes al proceso de fiscalización minera como es el seguimiento y control de las actuaciones administrativas, el control de la correspondencia, la consolidación de información de los procesos de planeación o gestión del grupo y demás actividades de apoyo necesarios para el cumplimiento de metas. </t>
  </si>
  <si>
    <t>Gerencia de Seguimiento y Control</t>
  </si>
  <si>
    <t>CELINA INMACULADA TEHERAN WILCHES</t>
  </si>
  <si>
    <t>SGR-100-23</t>
  </si>
  <si>
    <t>https://community.secop.gov.co/Public/Tendering/OpportunityDetail/Index?noticeUID=CO1.NTC.4073684&amp;isFromPublicArea=True&amp;isModal=False</t>
  </si>
  <si>
    <t>VIVIANA  ANDREA GONZALEZ ALFONSO</t>
  </si>
  <si>
    <t>Otrosi N° 1. Adición por $13.309.410 y prórroga hasta el 15-07-23</t>
  </si>
  <si>
    <t>ANM-261-23</t>
  </si>
  <si>
    <t>https://community.secop.gov.co/Public/Tendering/OpportunityDetail/Index?noticeUID=CO1.NTC.4007225&amp;isFromPublicArea=True&amp;isModal=False</t>
  </si>
  <si>
    <t>Prestación de servicios profesionales para apoyar al Grupo de Contratación Minera (GCM) en el proceso de orientación para la radicación y evaluación económica de las propuestas de contratos de Concesión (PCC), para el fortalecimiento de la pequeña y mediana minería.</t>
  </si>
  <si>
    <t>GLORIA MARCELA VENEGAS MARTINEZ</t>
  </si>
  <si>
    <t>ANM-262-23</t>
  </si>
  <si>
    <t>https://community.secop.gov.co/Public/Tendering/OpportunityDetail/Index?noticeUID=CO1.NTC.4006463&amp;isFromPublicArea=True&amp;isModal=False</t>
  </si>
  <si>
    <t>PRESTAR SERVICIOS PROFESIONALES PARA APOYAR LA ACTUALIZACION, REVISIÓN E IMPLEMENTACION DE PROTOCOLOS, ESTRATEGIAS Y PROCEDIMIENTOS DE RELACIONAMIENTO CON EL TERRITORIO. PARA CUMPLIMIENTO DE LA META DEL PROYECTO 2023</t>
  </si>
  <si>
    <t>CATALINA CARO GALVIS</t>
  </si>
  <si>
    <t>ANM-263-23</t>
  </si>
  <si>
    <t>https://community.secop.gov.co/Public/Tendering/OpportunityDetail/Index?noticeUID=CO1.NTC.3980981&amp;isFromPublicArea=True&amp;isModal=False</t>
  </si>
  <si>
    <t>Prestación de Servicios Profesionales para apoyar al Grupo de Contratación Minera (GCM) en la evaluación jurídica de las PCC y demás asuntos que se requieran para el fortalecimiento de la pequeña y mediana minería</t>
  </si>
  <si>
    <t>JUAN DIEGO SERNA OROZCO</t>
  </si>
  <si>
    <t>ANM-264-23</t>
  </si>
  <si>
    <t>https://community.secop.gov.co/Public/Tendering/OpportunityDetail/Index?noticeUID=CO1.NTC.4001567&amp;isFromPublicArea=True&amp;isModal=False</t>
  </si>
  <si>
    <t>YURY MARCELA SILVA HERRERA</t>
  </si>
  <si>
    <t>ANM-265-23</t>
  </si>
  <si>
    <t>https://community.secop.gov.co/Public/Tendering/OpportunityDetail/Index?noticeUID=CO1.NTC.4002350&amp;isFromPublicArea=True&amp;isModal=False</t>
  </si>
  <si>
    <t>Arrendamiento sede temporal de la estación de Seguridad y Salvamento Minero del Municipio de Amaga</t>
  </si>
  <si>
    <t>Amagá</t>
  </si>
  <si>
    <t>RAÚL EDUARDO ARREDONDO VÉLEZ</t>
  </si>
  <si>
    <t>ANM-266-23</t>
  </si>
  <si>
    <t>https://community.secop.gov.co/Public/Tendering/OpportunityDetail/Index?noticeUID=CO1.NTC.4007876&amp;isFromPublicArea=True&amp;isModal=False</t>
  </si>
  <si>
    <t xml:space="preserve">ELIANA TORRALBA ROJAS </t>
  </si>
  <si>
    <t>ANM-267-23</t>
  </si>
  <si>
    <t>https://community.secop.gov.co/Public/Tendering/OpportunityDetail/Index?noticeUID=CO1.NTC.4001551&amp;isFromPublicArea=True&amp;isModal=False</t>
  </si>
  <si>
    <t>PRESTACIÓN DE SERVICIO PROFESIONALES PARA APOYAR LA GESTIÓN E IMPLEMENTACIÓN DE LOS PROCESOS DE RELACIONAMIENTO CON COMUNIDADES ÉTNICAS Y ATENCIÓN A LA CONFLICTIVIDAD ASOCIADOS A LA ACTIVIDAD MINERA. PARA CUMPLIMIENTO DE LA META DEL PROYECTO 2023</t>
  </si>
  <si>
    <t>LUISA FERNANDA CARBONELL GARCIA</t>
  </si>
  <si>
    <t>ANM-268-23</t>
  </si>
  <si>
    <t>https://community.secop.gov.co/Public/Tendering/OpportunityDetail/Index?noticeUID=CO1.NTC.4005235&amp;isFromPublicArea=True&amp;isModal=False</t>
  </si>
  <si>
    <t>DANIELA VANESSA CASTRO MORENO</t>
  </si>
  <si>
    <t>ANM-269-23</t>
  </si>
  <si>
    <t>https://community.secop.gov.co/Public/Tendering/OpportunityDetail/Index?noticeUID=CO1.NTC.4011168&amp;isFromPublicArea=True&amp;isModal=False</t>
  </si>
  <si>
    <t>Prestar servicios profesionales para asesorar a la OAJ en asuntos de derecho minero y derecho público, elaboración de conceptos jurídicos, respuesta a derechos de petición.</t>
  </si>
  <si>
    <t>Oficina Asesora Jurídica</t>
  </si>
  <si>
    <t>ANM-270-23</t>
  </si>
  <si>
    <t>https://community.secop.gov.co/Public/Tendering/OpportunityDetail/Index?noticeUID=CO1.NTC.4011953&amp;isFromPublicArea=True&amp;isModal=False</t>
  </si>
  <si>
    <t>Prestar servicios profesionales jurídicos para apoyar la gestión de notificación de los actos administrativos expedidos por la Vicepresidencia de Contratación y Titulación (VCT) en el proceso titulación y fortalecimiento de la pequeña y mediana minería.</t>
  </si>
  <si>
    <t>ALEXI  LORENA BERMUDEZ  OCAMPO</t>
  </si>
  <si>
    <t>ANM-271-23</t>
  </si>
  <si>
    <t>https://community.secop.gov.co/Public/Tendering/OpportunityDetail/Index?noticeUID=CO1.NTC.4009191&amp;isFromPublicArea=True&amp;isModal=False</t>
  </si>
  <si>
    <t>JUAN SEBASTIAN CAICEDO SEGURA</t>
  </si>
  <si>
    <t>ANM-272-23</t>
  </si>
  <si>
    <t>https://community.secop.gov.co/Public/Tendering/OpportunityDetail/Index?noticeUID=CO1.NTC.4088129&amp;isFromPublicArea=True&amp;isModal=False</t>
  </si>
  <si>
    <t>Prestar servicios profesionales en la gestión de información geográfica para la consolidación del Sistema Integral de Gestión Minera AnnA Minería.</t>
  </si>
  <si>
    <t>Gerencia de Catastro y Registro Minero</t>
  </si>
  <si>
    <t>YECID GERARDO JAIMES RUBIANO</t>
  </si>
  <si>
    <t>ANM-274-23</t>
  </si>
  <si>
    <t>https://community.secop.gov.co/Public/Tendering/OpportunityDetail/Index?noticeUID=CO1.NTC.4016447&amp;isFromPublicArea=True&amp;isModal=False</t>
  </si>
  <si>
    <t>Prestación de Servicios Profesionales para apoyar al Grupo de Contratación Minera (GCM) en la evaluación y conceptos técnicos de las Propuestas de Contrato de Concesión (PCC), así como en los demás asuntos requeridos para el fortalecimiento de la pequeña y mediana minería</t>
  </si>
  <si>
    <t>DARIO ANDRES PLAZAS PEREA</t>
  </si>
  <si>
    <t>ANM-275-23</t>
  </si>
  <si>
    <t>https://community.secop.gov.co/Public/Tendering/OpportunityDetail/Index?noticeUID=CO1.NTC.4027680&amp;isFromPublicArea=True&amp;isModal=False</t>
  </si>
  <si>
    <t>MARIA  FERNANDA MOSQUERA BALAGUERA</t>
  </si>
  <si>
    <t>ANM-276-23</t>
  </si>
  <si>
    <t>https://community.secop.gov.co/Public/Tendering/OpportunityDetail/Index?noticeUID=CO1.NTC.4048067&amp;isFromPublicArea=True&amp;isModal=False</t>
  </si>
  <si>
    <t>VIVIANA MARCELA MARIN  CABRERA</t>
  </si>
  <si>
    <t>ANM-277-23</t>
  </si>
  <si>
    <t>https://community.secop.gov.co/Public/Tendering/OpportunityDetail/Index?noticeUID=CO1.NTC.4068275&amp;isFromPublicArea=True&amp;isModal=False</t>
  </si>
  <si>
    <t>PSP al GEMTM para apoyar jurídicamente  la evaluación y sustanciación de actos administrativos de los trámites de modificaciones, así como en los demás asuntos requeridos para el fortalecimiento de la pequeña y mediana minería</t>
  </si>
  <si>
    <t>WALTER DUBAN GARCIA  ROLDAN</t>
  </si>
  <si>
    <t>ANM-278-23</t>
  </si>
  <si>
    <t>https://community.secop.gov.co/Public/Tendering/OpportunityDetail/Index?noticeUID=CO1.NTC.4047146&amp;isFromPublicArea=True&amp;isModal=False</t>
  </si>
  <si>
    <t>Prestar servicios profesionales al Grupo de Contratación Minera (GCM) para apoyar la respuesta a derechos de petición y demás asuntos requeridos para el fortalecimiento de la pequeña y mediana minería.</t>
  </si>
  <si>
    <t>LUIS ANGEL MONTENEGRO JIMENEZ</t>
  </si>
  <si>
    <t>ANM-279-23</t>
  </si>
  <si>
    <t>https://community.secop.gov.co/Public/Tendering/OpportunityDetail/Index?noticeUID=CO1.NTC.4018304&amp;isFromPublicArea=True&amp;isModal=False</t>
  </si>
  <si>
    <t>Prestar servicios profesionales al Grupo de Contratación Minera (GCM) para apoyar la respuesta a derechos de petición y demás asuntos requeridos para el fortalecimiento de la pequeña y mediana minería</t>
  </si>
  <si>
    <t xml:space="preserve">ALVARO  JOSE  GONZALEZ  MARTINEZ </t>
  </si>
  <si>
    <t>ANM-280-23</t>
  </si>
  <si>
    <t>https://community.secop.gov.co/Public/Tendering/OpportunityDetail/Index?noticeUID=CO1.NTC.4019264&amp;isFromPublicArea=True&amp;isModal=False</t>
  </si>
  <si>
    <t xml:space="preserve">MARINELA  MENDOZA RINCON </t>
  </si>
  <si>
    <t>ANM-281-23</t>
  </si>
  <si>
    <t>https://community.secop.gov.co/Public/Tendering/OpportunityDetail/Index?noticeUID=CO1.NTC.4019097&amp;isFromPublicArea=True&amp;isModal=False</t>
  </si>
  <si>
    <t>DIEGO ANDRES BRICEÑO QUINTERO</t>
  </si>
  <si>
    <t>ANM-282-23</t>
  </si>
  <si>
    <t>https://community.secop.gov.co/Public/Tendering/OpportunityDetail/Index?noticeUID=CO1.NTC.4027629&amp;isFromPublicArea=True&amp;isModal=False</t>
  </si>
  <si>
    <t>Prestar servicios profesionales jurídicos para apoyar la gestión de notificación de los actos administrativos expedidos por la Vicepresidencia de Contratación y Titulación (VCT) en el proceso titulación y fortalecimiento de la pequeña y mediana minería</t>
  </si>
  <si>
    <t xml:space="preserve">LAURA  DANIELA GUTIERRREZ  VASQUEZ </t>
  </si>
  <si>
    <t>ANM-283-23</t>
  </si>
  <si>
    <t>https://community.secop.gov.co/Public/Tendering/OpportunityDetail/Index?noticeUID=CO1.NTC.4027761&amp;isFromPublicArea=True&amp;isModal=False</t>
  </si>
  <si>
    <t>Prestar servicios de apoyo al Grupo de Gestión de Notificaciones (GGN) en lo relacionado con gestión documental y demás trámites requeridos para el fortalecimiento de la pequeña y mediana minería</t>
  </si>
  <si>
    <t>JULIAN  FELIPE  CRISTIANO  MENDIVELSO</t>
  </si>
  <si>
    <t>ANM-284-23</t>
  </si>
  <si>
    <t>https://community.secop.gov.co/Public/Tendering/OpportunityDetail/Index?noticeUID=CO1.NTC.4017089&amp;isFromPublicArea=True&amp;isModal=False</t>
  </si>
  <si>
    <t>JOAQUIN  JAVIER BOGOTA SARAY</t>
  </si>
  <si>
    <t>ANM-285-23</t>
  </si>
  <si>
    <t>https://community.secop.gov.co/Public/Tendering/OpportunityDetail/Index?noticeUID=CO1.NTC.4018577&amp;isFromPublicArea=True&amp;isModal=False</t>
  </si>
  <si>
    <t>JUAN LUIS DE LA HOZ VIDAL</t>
  </si>
  <si>
    <t>ANM-286-23</t>
  </si>
  <si>
    <t>https://community.secop.gov.co/Public/Tendering/OpportunityDetail/Index?noticeUID=CO1.NTC.4019013&amp;isFromPublicArea=True&amp;isModal=False</t>
  </si>
  <si>
    <t>TULIO ANDRES FLOREZ FLOREZ</t>
  </si>
  <si>
    <t>ANM-287-23</t>
  </si>
  <si>
    <t>https://community.secop.gov.co/Public/Tendering/OpportunityDetail/Index?noticeUID=CO1.NTC.4017561&amp;isFromPublicArea=True&amp;isModal=False</t>
  </si>
  <si>
    <t>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
LINEA PAA: 500010623
nullnullnull</t>
  </si>
  <si>
    <t>LUISA FERNANDA GUZMAN  MOLANO</t>
  </si>
  <si>
    <t>ANM-288-23</t>
  </si>
  <si>
    <t>https://community.secop.gov.co/Public/Tendering/OpportunityDetail/Index?noticeUID=CO1.NTC.4019973&amp;isFromPublicArea=True&amp;isModal=False</t>
  </si>
  <si>
    <t>JUAN CARLOS LASSO RODRIGUEZ</t>
  </si>
  <si>
    <t>ANM-289-23</t>
  </si>
  <si>
    <t>https://community.secop.gov.co/Public/Tendering/OpportunityDetail/Index?noticeUID=CO1.NTC.4043773&amp;isFromPublicArea=True&amp;isModal=False</t>
  </si>
  <si>
    <t xml:space="preserve">Prestar servicios de apoyo a la gestión en el GLM para el desarrollo de actividades asistenciales y operativas requeridas en el fortalecimiento de la pequeña y mediana minería. </t>
  </si>
  <si>
    <t>OSCAR ANDRES BARON  GONZALEZ</t>
  </si>
  <si>
    <t>ANM-290-23</t>
  </si>
  <si>
    <t>https://community.secop.gov.co/Public/Tendering/OpportunityDetail/Index?noticeUID=CO1.NTC.4021173&amp;isFromPublicArea=True&amp;isModal=False</t>
  </si>
  <si>
    <t xml:space="preserve">CELMIRA  LEON  MARTINEZ </t>
  </si>
  <si>
    <t>ANM-291-23</t>
  </si>
  <si>
    <t>https://community.secop.gov.co/Public/Tendering/OpportunityDetail/Index?noticeUID=CO1.NTC.4034580&amp;isFromPublicArea=True&amp;isModal=False</t>
  </si>
  <si>
    <t xml:space="preserve">Prestación de servicios profesionales a la Vicepresidencia de Contratación y Titulación (VCT) para apoyar el análisis, elaboración y actualización de bases de datos necesarias en la caracterización e información para la construcción de documentos, así como los asuntos requeridos en el fortalecimiento pequeña y mediana minería. </t>
  </si>
  <si>
    <t>LINA MARIA CONTRERAS VALBUENA</t>
  </si>
  <si>
    <t>ANM-292-23</t>
  </si>
  <si>
    <t>https://community.secop.gov.co/Public/Tendering/OpportunityDetail/Index?noticeUID=CO1.NTC.4038596&amp;isFromPublicArea=True&amp;isModal=False</t>
  </si>
  <si>
    <t>PRESTACIÓN DE SERVICIOS PROFESIONALES PARA APOYAR A LA ANM EN LOS PROCESOS PRODUCTIVOS DE LAS COMUNIDADES OBJETO DEL PROCESO DE RECONVERSIÓN EN LA IDENTIFICACIÓN, FORMACIÓN Y TRANSFORMACIÓN. TENIENDO EN CUENTA LAS VOCACIONES DE LOS TERRITORIOS IMPACTADOS. PARA CUMPLIMIENTO DE LA META DEL PROYECTO 2023</t>
  </si>
  <si>
    <t>KATHERYNE  ALEXANDRA  ERAZO  PULIDO</t>
  </si>
  <si>
    <t>ANM-293-23</t>
  </si>
  <si>
    <t>https://community.secop.gov.co/Public/Tendering/OpportunityDetail/Index?noticeUID=CO1.NTC.4034329&amp;isFromPublicArea=True&amp;isModal=False</t>
  </si>
  <si>
    <t>PSP al GLM para apoyar técnicamente el proceso de caracterización y capacitación a mineros, así como elaborar informes técnicos y demás asuntos requeridos para el fortalecimiento de pequeña y mediana minería..</t>
  </si>
  <si>
    <t>LEIDY  XIOMARA TOLOZA PINTO</t>
  </si>
  <si>
    <t>ANM-294-23</t>
  </si>
  <si>
    <t>https://community.secop.gov.co/Public/Tendering/OpportunityDetail/Index?noticeUID=CO1.NTC.4044898&amp;isFromPublicArea=True&amp;isModal=False</t>
  </si>
  <si>
    <t>LAURA CRISTINA MUÑOZ CAICEDO</t>
  </si>
  <si>
    <t>ANM-295-23</t>
  </si>
  <si>
    <t>https://community.secop.gov.co/Public/Tendering/OpportunityDetail/Index?noticeUID=CO1.NTC.4041021&amp;isFromPublicArea=True&amp;isModal=False</t>
  </si>
  <si>
    <t> Servicios profesionales para apoyar jurídicamente al Grupo de Fomento en la atención de los requerimientos de información que surjan con ocasión de los tramites de regularización que se adelantan en cumplimiento de las metas del proyecto de inversión 2023</t>
  </si>
  <si>
    <t>ANNY  CAMILA CALDERON RINCON</t>
  </si>
  <si>
    <t>ANM-296-23</t>
  </si>
  <si>
    <t>https://community.secop.gov.co/Public/Tendering/OpportunityDetail/Index?noticeUID=CO1.NTC.4041740&amp;isFromPublicArea=True&amp;isModal=False</t>
  </si>
  <si>
    <t>Prestar servicios profesionales para apoyar las acciones relacionadas con el recaudo de cartera del grupo de cobro coactivo</t>
  </si>
  <si>
    <t>JENIFER PAOLA CUDRIZ MELENDEZ</t>
  </si>
  <si>
    <t>ANM-297-23</t>
  </si>
  <si>
    <t>https://community.secop.gov.co/Public/Tendering/OpportunityDetail/Index?noticeUID=CO1.NTC.4040321&amp;isFromPublicArea=True&amp;isModal=False</t>
  </si>
  <si>
    <t>HIPOLITO  HERNANDEZ CARREÑO</t>
  </si>
  <si>
    <t>ANM-298-23</t>
  </si>
  <si>
    <t>https://community.secop.gov.co/Public/Tendering/OpportunityDetail/Index?noticeUID=CO1.NTC.4040361&amp;isFromPublicArea=True&amp;isModal=False</t>
  </si>
  <si>
    <t>PSP al GEMTM para apoyar técnicamente el proceso de caracterización y capacitación a mineros, así como elaborar informes técnicos y demás asuntos requeridos para el fortalecimiento de pequeña y mediana minería.</t>
  </si>
  <si>
    <t>ELDER ALFONSO JIMENEZ GARRIDO</t>
  </si>
  <si>
    <t>ANM-299-23</t>
  </si>
  <si>
    <t>https://www.colombiacompra.gov.co/tienda-virtual-del-estado-colombiano/ordenes-compra/105107</t>
  </si>
  <si>
    <t>Adquirir los SOAT para los vehículos de la ANM</t>
  </si>
  <si>
    <t>LA PREVISORA S.A</t>
  </si>
  <si>
    <t>ANM-300-23</t>
  </si>
  <si>
    <t>https://community.secop.gov.co/Public/Tendering/OpportunityDetail/Index?noticeUID=CO1.NTC.4049566&amp;isFromPublicArea=True&amp;isModal=False</t>
  </si>
  <si>
    <t>LIZETH CAROLINA CUERVO ABONDANO</t>
  </si>
  <si>
    <t>ANM-301-23</t>
  </si>
  <si>
    <t>https://community.secop.gov.co/Public/Tendering/OpportunityDetail/Index?noticeUID=CO1.NTC.4042965&amp;isFromPublicArea=True&amp;isModal=False</t>
  </si>
  <si>
    <t>Prestar servicios profesionales al Grupo de contratación Minera (GCM) para apoyar jurídicamente el proceso de caracterización en el territorio, elaboración y/o revisión de los actos administrativos y demás asuntos requeridos en el proceso de fortalecimiento de la pequeña y mediana minería.</t>
  </si>
  <si>
    <t>DIANA  CAROLINA  MARIN  NARANJO</t>
  </si>
  <si>
    <t>Terminación anticipada a partir del 28-04-23</t>
  </si>
  <si>
    <t>ANM-302-23</t>
  </si>
  <si>
    <t>https://community.secop.gov.co/Public/Tendering/OpportunityDetail/Index?noticeUID=CO1.NTC.4047930&amp;isFromPublicArea=True&amp;isModal=False</t>
  </si>
  <si>
    <t>Prestación servicios profesionales jurídicos al Grupo de Contratación Minera (GCM) para apoyar la elaboración y/o revisión de los actos administrativos de las propuestas de contrato de concesión (PCC) y demás asuntos requeridos en el fortalecimiento de la pequeña y mediana minería.</t>
  </si>
  <si>
    <t>CAROLINA   CORREA  FRANCO</t>
  </si>
  <si>
    <t>ANM-303-23</t>
  </si>
  <si>
    <t>https://community.secop.gov.co/Public/Tendering/OpportunityDetail/Index?noticeUID=CO1.NTC.4052719&amp;isFromPublicArea=True&amp;isModal=False</t>
  </si>
  <si>
    <t>PRESTAR SERVICIOS PROFESIONALES PARA REALIZAR ACTIVIDADES REQUERIDAS A CARGO DEL GRF</t>
  </si>
  <si>
    <t>ARIEL RAMIRO POLANIA MEDINA</t>
  </si>
  <si>
    <t>ANM-304-23</t>
  </si>
  <si>
    <t>https://community.secop.gov.co/Public/Tendering/OpportunityDetail/Index?noticeUID=CO1.NTC.4049338&amp;isFromPublicArea=True&amp;isModal=False</t>
  </si>
  <si>
    <t>PRESTACIÓN DE SERVICIOS PROFESIONALES PARA BRINDAR ACOMPAÑAMIENTO EN LA ESTRUCTURACIÓN, GESTIÓN E IMPLEMENTACIÓN DE LOS PROCESOS DE RELACIONAMIENTO CON COMUNIDADES ÉTNICAS Y ATENCIÓN A LA CONFLICTIVIDAD ASOCIADOS A LA ACTIVIDAD MINERA. PARA CUMPLIMIENTO DE LA META DEL PROYECTO 2023</t>
  </si>
  <si>
    <t>ANA  OMAIRA ALBARRACIN ALVAREZ</t>
  </si>
  <si>
    <t>ANM-305-23</t>
  </si>
  <si>
    <t>https://community.secop.gov.co/Public/Tendering/OpportunityDetail/Index?noticeUID=CO1.NTC.4073322&amp;isFromPublicArea=True&amp;isModal=False</t>
  </si>
  <si>
    <t>Prestar los servicios profesionales para articular jurídicamente acciones o actividades de atención a usuarios, en los canales virtuales y articular información del GAPCC con otras dependencias, en el marco del la Política de Atención y Participación Ciudadana de la Agencia Nacional de Minería</t>
  </si>
  <si>
    <t>CRISTIAN  CAMILO GARAVITO FORERO</t>
  </si>
  <si>
    <t>ANM-306-23</t>
  </si>
  <si>
    <t>https://community.secop.gov.co/Public/Tendering/OpportunityDetail/Index?noticeUID=CO1.NTC.4103465&amp;isFromPublicArea=True&amp;isModal=False</t>
  </si>
  <si>
    <t>Prestar servicios profesionales al Grupo de Contratación Minera (GCM) para apoyar jurídicamente el proceso de caracterización y capacitación, así como elaborar actos administrativos y demás asuntos requeridos para el fortalecimiento de pequeña y mediana minería</t>
  </si>
  <si>
    <t>DIANA CAROLINA MORALES LEÓN</t>
  </si>
  <si>
    <t>ANM-307-23</t>
  </si>
  <si>
    <t>https://community.secop.gov.co/Public/Tendering/OpportunityDetail/Index?noticeUID=CO1.NTC.4051630&amp;isFromPublicArea=True&amp;isModal=False</t>
  </si>
  <si>
    <t>PRESTAR SERVICIOS DE APOYO A LA GESTIÓN PARA APOYAR LA IDENTIFICACIÓN, CAUSACIÓN Y DEPURACIÓN DE LA CARTERA, DE LAS PARTIDAS CONCILIATORIAS Y DE LAS SOLICITUDES DE DEVOLUCIÓN DE LAS CUENTAS POR COBRAR, EN EL MARCO DE LA ALINEACIÓN DEL SIG A MIPG</t>
  </si>
  <si>
    <t>JEYSON  JAVIER MOYA  SALAMANCA</t>
  </si>
  <si>
    <t>ANM-308-23</t>
  </si>
  <si>
    <t>https://community.secop.gov.co/Public/Tendering/OpportunityDetail/Index?noticeUID=CO1.NTC.4052284&amp;isFromPublicArea=True&amp;isModal=False</t>
  </si>
  <si>
    <t>CAROLINA   PAEZ QUIROGA</t>
  </si>
  <si>
    <t>ANM-309-23</t>
  </si>
  <si>
    <t>https://community.secop.gov.co/Public/Tendering/OpportunityDetail/Index?noticeUID=CO1.NTC.4066625&amp;isFromPublicArea=True&amp;isModal=False</t>
  </si>
  <si>
    <t>PEDRO LEONARDO GOMEZ LANDINEZ</t>
  </si>
  <si>
    <t>ANM-310-23</t>
  </si>
  <si>
    <t>https://community.secop.gov.co/Public/Tendering/OpportunityDetail/Index?noticeUID=CO1.NTC.4063423&amp;isFromPublicArea=True&amp;isModal=False</t>
  </si>
  <si>
    <t>Prestar servicios de apoyo a la gestión en el Grupo de Contratación Minera (GCM) en las actividades operativas de mantenimiento del expediente digital y el sistema integrado de gestión minera para el fortalecimiento de la pequeña y mediana minería.</t>
  </si>
  <si>
    <t>ZULMA  ELIANA  ENRIQUEZ  ZAMORA</t>
  </si>
  <si>
    <t>ANM-311-23</t>
  </si>
  <si>
    <t>https://community.secop.gov.co/Public/Tendering/OpportunityDetail/Index?noticeUID=CO1.NTC.4068312&amp;isFromPublicArea=True&amp;isModal=False</t>
  </si>
  <si>
    <t>Prestar servicios profesionales en el levantamiento de requerimientos, ejecución de pruebas, estabilización y apoyo técnico a usuarios internos y externos en actividades relacionadas con el Sistema Integral de Gestión Minera - AnnA Minería.</t>
  </si>
  <si>
    <t>JOSE  ARBEY VANEGAS CAMARGO</t>
  </si>
  <si>
    <t>ANM-312-23</t>
  </si>
  <si>
    <t>https://community.secop.gov.co/Public/Tendering/OpportunityDetail/Index?noticeUID=CO1.NTC.4056794&amp;isFromPublicArea=True&amp;isModal=False</t>
  </si>
  <si>
    <t>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</si>
  <si>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JEIMMY TATIANA BONILLA SANCHEZ</t>
  </si>
  <si>
    <t>ANM-313-23</t>
  </si>
  <si>
    <t>https://community.secop.gov.co/Public/Tendering/OpportunityDetail/Index?noticeUID=CO1.NTC.4068551&amp;isFromPublicArea=True&amp;isModal=False</t>
  </si>
  <si>
    <t>Prestar servicios de apoyo a la gestión tramitando las respuestas a las inquietudes presentadas por los clientes a través de mesa de ayuda AnnA y ARANDA en relación con el funcionamiento del Sistema Integral de Gestión Minera - AnnA Minería</t>
  </si>
  <si>
    <t>HEIDY  MARITZA SANCHEZ VARGAS</t>
  </si>
  <si>
    <t>ANM-315-23</t>
  </si>
  <si>
    <t>https://community.secop.gov.co/Public/Tendering/OpportunityDetail/Index?noticeUID=CO1.NTC.4066726&amp;isFromPublicArea=True&amp;isModal=False</t>
  </si>
  <si>
    <t>Prestar servicios de apoyo a la gestión en el Grupo de Contratación Minera (GCM) en las actividades operativas de mantenimiento del expediente digital y el sistema integrado de gestión minera para el fortalecimiento de la pequeña y mediana minería</t>
  </si>
  <si>
    <t>CARMEN  CECILIA  ZAMBRANO MEZA</t>
  </si>
  <si>
    <t>ANM-316-23</t>
  </si>
  <si>
    <t>https://community.secop.gov.co/Public/Tendering/OpportunityDetail/Index?noticeUID=CO1.NTC.4068711&amp;isFromPublicArea=True&amp;isModal=False</t>
  </si>
  <si>
    <t>PSP al GLM para apoyar técnicamente el proceso de caracterización y capacitación a mineros, así como elaborar informes técnicos y demás asuntos requeridos para el fortalecimiento de pequeña y mediana minería</t>
  </si>
  <si>
    <t>PABLO ANDRES RODRIGUEZ BUITRAGO</t>
  </si>
  <si>
    <t>ANM-317-23</t>
  </si>
  <si>
    <t>https://community.secop.gov.co/Public/Tendering/OpportunityDetail/Index?noticeUID=CO1.NTC.4075766&amp;isFromPublicArea=True&amp;isModal=False</t>
  </si>
  <si>
    <t xml:space="preserve">PRESTAR SERVICIOS PROFESIONALES PARA LA ESTRUCTURACIÓN DE LOS PROCESOS DE CONTRATACIÓN, ASÍ COMO PARA APOYAR EN EL SEGUIMIENTO DE LOS CONTRATOS DEL PLAN DE MANTENIMIENTO A LA INFRAESTRUCTURA. </t>
  </si>
  <si>
    <t>LUISA  FERNNADA  ARCOS  LOPEZ</t>
  </si>
  <si>
    <t>ANM-318-23</t>
  </si>
  <si>
    <t>https://community.secop.gov.co/Public/Tendering/OpportunityDetail/Index?noticeUID=CO1.NTC.4088350&amp;isFromPublicArea=True&amp;isModal=False</t>
  </si>
  <si>
    <t>PRESTACIÓN DE SERVICIOS PROFESIONALES JURÍDICOS AL GRUPO DE CONTRATACIÓN MINERA (GCM) PARA APOYAR EL SEGUIMIENTO, EVALUACIÓN E IMPLEMENTACIÓN DE MEJORAS AL PLAN DE CAPACITACIÓN Y DEMÁS ASUNTOS QUE SE REQUIERAN PARA EL FORTALECIMIENTO DE LA PEQUEÑA Y MEDIANA MINERÍA.</t>
  </si>
  <si>
    <t>ANGELA CAROLINA PUENTES LEGUIZAMON</t>
  </si>
  <si>
    <t>ANM-319-23</t>
  </si>
  <si>
    <t>https://community.secop.gov.co/Public/Tendering/OpportunityDetail/Index?noticeUID=CO1.NTC.4090236&amp;isFromPublicArea=True&amp;isModal=False</t>
  </si>
  <si>
    <t>PRESTAR SERVICIOS PROFESIONALES AL GRUPO DE CONTRATACIÓN MINERA (GCM) PARA APOYAR JURÍDICAMENTE EL PROCESO DE CARACTERIZACIÓN Y CAPACITACIÓN, ASÍ COMO ELABORAR ACTOS ADMINISTRATIVOS Y DEMÁS ASUNTOS REQUERIDOS PARA EL FORTALECIMIENTO DE PEQUEÑA Y MEDIANA MINERÍA</t>
  </si>
  <si>
    <t>JAIRO MAURICIO BELTRAN BALLEN</t>
  </si>
  <si>
    <t>ANM-320-23</t>
  </si>
  <si>
    <t>https://community.secop.gov.co/Public/Tendering/OpportunityDetail/Index?noticeUID=CO1.NTC.4122954&amp;isFromPublicArea=True&amp;isModal=False</t>
  </si>
  <si>
    <t>JENNY CAROLINA PÉREZ MOSCOTE</t>
  </si>
  <si>
    <t>ANM-321-23</t>
  </si>
  <si>
    <t>https://community.secop.gov.co/Public/Tendering/OpportunityDetail/Index?noticeUID=CO1.NTC.4114478&amp;isFromPublicArea=True&amp;isModal=False</t>
  </si>
  <si>
    <t>APOYAR AL GRUPO DE FOMENTO EN LOS PROCESOS DE TRASFERENCIA DE CONOCIMIENTOS, ACOMPAÑAMIENTO E IDENTIFICACIÓN DE RIESGOS SOCIALES, QUE PERMITAN A LOS TITULARES MINEROS LA ELABORACIÓN DEL PLAN DE GESTIÓN SOCIAL SEGÚN LA METODOLOGÍA ESTABLECIDA POR LA ANM, ASÍ COMO EN LA ARTICULACIÓN CON COMUNIDADES Y AUTORIDADES DE LOS MUNICIPIOS INVOLUCRADOS EN EL DESARROLLO DE LOS PROYECTOS MINERO.</t>
  </si>
  <si>
    <t>MARÍA ANGÉLICA RAMIRÉZ CELIS</t>
  </si>
  <si>
    <t>ANM-323-23</t>
  </si>
  <si>
    <t>https://community.secop.gov.co/Public/Tendering/OpportunityDetail/Index?noticeUID=CO1.NTC.4073151&amp;isFromPublicArea=True&amp;isModal=False</t>
  </si>
  <si>
    <t>PSP al GEMTM para apoyar la elaboración y/o revisión de los conceptos técnicos de los trámites de modificaciones y demás asuntos requeridos en el fortalecimiento de la pequeña y mediana minería.</t>
  </si>
  <si>
    <t>JAIRO  PERALTA PATIÑO</t>
  </si>
  <si>
    <t>ANM-324-23</t>
  </si>
  <si>
    <t>https://community.secop.gov.co/Public/Tendering/OpportunityDetail/Index?noticeUID=CO1.NTC.4073173&amp;isFromPublicArea=True&amp;isModal=False</t>
  </si>
  <si>
    <t>PSP al GEMTM para apoyar jurídicamente el proceso de caracterización y capacitación a mineros, así como elaborar actos administrativos y demás asuntos requeridos para el fortalecimiento de pequeña y mediana minería.</t>
  </si>
  <si>
    <t>ANGEL ADRIAN VARGAS ROBLES</t>
  </si>
  <si>
    <t>ANM-325-23</t>
  </si>
  <si>
    <t>https://community.secop.gov.co/Public/Tendering/OpportunityDetail/Index?noticeUID=CO1.NTC.4076278&amp;isFromPublicArea=True&amp;isModal=False</t>
  </si>
  <si>
    <t>MANUELA MERCEDES TEJADA CHAVARRO</t>
  </si>
  <si>
    <t>ANM-326-23</t>
  </si>
  <si>
    <t>https://community.secop.gov.co/Public/Tendering/OpportunityDetail/Index?noticeUID=CO1.NTC.4094667&amp;isFromPublicArea=True&amp;isModal=False</t>
  </si>
  <si>
    <t>CAMILO ERNESTO GUERRERO DE LA TORRE</t>
  </si>
  <si>
    <t>ANM-327-23</t>
  </si>
  <si>
    <t>130002623_130004223_200019923</t>
  </si>
  <si>
    <t>https://community.secop.gov.co/Public/Tendering/OpportunityDetail/Index?noticeUID=CO1.NTC.4093823&amp;isFromPublicArea=True&amp;isModal=False</t>
  </si>
  <si>
    <t>Renovar los servicios de soporte, actualización y mantenimiento del sistema administrativo y financiero WEBSAFI ERP que soporta a la ANM en la gestión administrativa, financiera, misional y en el cumplimiento de la función de fiscalización minera.</t>
  </si>
  <si>
    <t>SOFTWARE HOUSE LTDA</t>
  </si>
  <si>
    <t>ANM-328-23</t>
  </si>
  <si>
    <t>https://community.secop.gov.co/Public/Tendering/OpportunityDetail/Index?noticeUID=CO1.NTC.4091244&amp;isFromPublicArea=True&amp;isModal=False</t>
  </si>
  <si>
    <t>PSP al GEMTM para apoyar jurídicamente la implementación de espacios de capacitación a mineros, la elaboración y/o revisión de los actos administrativos y demás asuntos requeridos en la modificación a títulos para el fortalecimiento de la pequeña y mediana minería LINEA PAA: 200002123.</t>
  </si>
  <si>
    <t>JULIO CESAR LOMANTO ROJAS</t>
  </si>
  <si>
    <t>ANM-329-23</t>
  </si>
  <si>
    <t>https://community.secop.gov.co/Public/Tendering/OpportunityDetail/Index?noticeUID=CO1.NTC.4091006&amp;isFromPublicArea=True&amp;isModal=False</t>
  </si>
  <si>
    <t>PSP al GEMTM para apoyar técnicamente el proceso de caracterización y capacitación a mineros, así como elaborar informes técnicos y demás asuntos requeridos para el fortalecimiento de pequeña y mediana minería. LINEA PAA: 200000123</t>
  </si>
  <si>
    <t>NESTOR FIDOLY NARANJO SUÁREZ</t>
  </si>
  <si>
    <t>ANM-330-23</t>
  </si>
  <si>
    <t>https://community.secop.gov.co/Public/Tendering/OpportunityDetail/Index?noticeUID=CO1.NTC.4095967&amp;isFromPublicArea=True&amp;isModal=False</t>
  </si>
  <si>
    <t>LILIANA PUENTES GÓMEZ</t>
  </si>
  <si>
    <t>ANM-331-23</t>
  </si>
  <si>
    <t>https://community.secop.gov.co/Public/Tendering/OpportunityDetail/Index?noticeUID=CO1.NTC.4097529&amp;isFromPublicArea=True&amp;isModal=False</t>
  </si>
  <si>
    <t>JEAN CARLOS SAURITH BAQUERO</t>
  </si>
  <si>
    <t>ANM-332-23</t>
  </si>
  <si>
    <t>https://community.secop.gov.co/Public/Tendering/OpportunityDetail/Index?noticeUID=CO1.NTC.4092964&amp;isFromPublicArea=True&amp;isModal=False</t>
  </si>
  <si>
    <t>Prestar servicios de apoyo a la gestión para realizar la implementación de la estrategia de cultura de servicio y gestión del cambio en e marco del desarrollo de la Política de Atención y Participación Ciudadana de la Agencia Nacional de Minería. LINEA PAA: 500009623</t>
  </si>
  <si>
    <t>CINDY NATALIA ACUÑA VALERO</t>
  </si>
  <si>
    <t>ANM-333-23</t>
  </si>
  <si>
    <t>https://community.secop.gov.co/Public/Tendering/OpportunityDetail/Index?noticeUID=CO1.NTC.4093061&amp;isFromPublicArea=True&amp;isModal=False</t>
  </si>
  <si>
    <t>CESAR RODRIGO NIGRIRIS NAME</t>
  </si>
  <si>
    <t>Otrosi N° 1 Adición por $8.360.000 y prórroga hasta el 01-09-23</t>
  </si>
  <si>
    <t>ANM-334-23</t>
  </si>
  <si>
    <t>https://community.secop.gov.co/Public/Tendering/OpportunityDetail/Index?noticeUID=CO1.NTC.4096326&amp;isFromPublicArea=True&amp;isModal=False</t>
  </si>
  <si>
    <t>LILIBETH GARCÍA CASTAÑO</t>
  </si>
  <si>
    <t>ANM-335-23</t>
  </si>
  <si>
    <t>https://community.secop.gov.co/Public/Tendering/OpportunityDetail/Index?noticeUID=CO1.NTC.4100833&amp;isFromPublicArea=True&amp;isModal=False</t>
  </si>
  <si>
    <t>Prestación de servicios profesionales jurídicos al Grupo de Contratación Minera (GCM) para apoyar el seguimiento, evaluación e implementación de mejoras al plan de capacitación y demás asuntos que se requieran para el fortalecimiento de la pequeña y mediana minería.</t>
  </si>
  <si>
    <t>DANIELA CAMILA TORRES CRUZ</t>
  </si>
  <si>
    <t>ANM-336-23</t>
  </si>
  <si>
    <t>https://community.secop.gov.co/Public/Tendering/OpportunityDetail/Index?noticeUID=CO1.NTC.4104847&amp;isFromPublicArea=True&amp;isModal=False</t>
  </si>
  <si>
    <t>PSP jurídicos al GLM para apoyar la estructuración de alianzas con actores estratégicos y demás asuntos de las solicitudes de formalización requeridos para el fortalecimiento de la pequeña y mediana minería LINEA PAA: 200009023</t>
  </si>
  <si>
    <t>VIVIAN FERNANDA ORTIZ PORTELA</t>
  </si>
  <si>
    <t>ANM-337-23</t>
  </si>
  <si>
    <t>https://community.secop.gov.co/Public/Tendering/OpportunityDetail/Index?noticeUID=CO1.NTC.4106875&amp;isFromPublicArea=True&amp;isModal=False</t>
  </si>
  <si>
    <t>PRESTACIÓN DE SERVICIOS PROFESIONALES PARA APOYAR LAS ACTIVIDADES DE LA GESTIÓN DEL GRUPO SOCIO AMBIENTAL RELACIONADAS CON LA CONSTRUCCIÓN, DESARROLLO, CONSOLIDACIÓN Y SEGUIMIENTO DE ESPACIOS DE RELACIONAMIENTO CON EL TERRITORIO. PARA CUMPLIMIENTO DE LA META DEL PROYECTO 2023. Línea PAA 400011023.</t>
  </si>
  <si>
    <t>SERGIO ANDRÉS SILVA FORERO</t>
  </si>
  <si>
    <t>ANM-338-23</t>
  </si>
  <si>
    <t>https://community.secop.gov.co/Public/Tendering/OpportunityDetail/Index?noticeUID=CO1.NTC.4106632&amp;isFromPublicArea=True&amp;isModal=False</t>
  </si>
  <si>
    <t>PSP para apoyar al GEMTM en la evaluación y conceptos económicos de los trámites de modificaciones, así como en los demás asuntos requeridos para el fortalecimiento de la pequeña y mediana minería. LINEA PAA: 200003823</t>
  </si>
  <si>
    <t>OSCAR ANDRES CARVAJAL</t>
  </si>
  <si>
    <t>ANM-339-23</t>
  </si>
  <si>
    <t>https://community.secop.gov.co/Public/Tendering/OpportunityDetail/Index?noticeUID=CO1.NTC.4107352&amp;isFromPublicArea=True&amp;isModal=Falsehttps://community.secop.gov.co/Public/Tendering/OpportunityDetail/Index?noticeUID=CO1.NTC.4107352&amp;isFromPublicArea=True&amp;isModal=False</t>
  </si>
  <si>
    <t>KARENT YULIANA LOMBANA QUINTERO</t>
  </si>
  <si>
    <t>ANM-340-23</t>
  </si>
  <si>
    <t>https://community.secop.gov.co/Public/Tendering/OpportunityDetail/Index?noticeUID=CO1.NTC.4122887&amp;isFromPublicArea=True&amp;isModal=False</t>
  </si>
  <si>
    <t>Prestar servicios profesionales para orientar, asesorar y acompañar desde el componente técnico a la Agencia Nacional de Minería en el proceso de estructuración y socialización del nuevo Código de Minas, especialmente en lo referente a los aspectos ambientales-territoriales.</t>
  </si>
  <si>
    <t>Interadministrativo</t>
  </si>
  <si>
    <t>VPF, PRESIDENCIA</t>
  </si>
  <si>
    <t>Despacho VPF, Despacho Presidencia</t>
  </si>
  <si>
    <t>UNIVERSIDAD NACIONAL DE COLOMBIA</t>
  </si>
  <si>
    <t>SGR-101-23</t>
  </si>
  <si>
    <t>https://community.secop.gov.co/Public/Tendering/OpportunityDetail/Index?noticeUID=CO1.NTC.4083769&amp;isFromPublicArea=True&amp;isModal=False</t>
  </si>
  <si>
    <t>LUIS  ALFREDO  MAESTRE  TERNERA</t>
  </si>
  <si>
    <t>SGR-102-23</t>
  </si>
  <si>
    <t>https://community.secop.gov.co/Public/Tendering/OpportunityDetail/Index?noticeUID=CO1.NTC.4094340&amp;isFromPublicArea=True&amp;isModal=False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</si>
  <si>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t>
  </si>
  <si>
    <t>GLORIA INES RODRIGUEZ DIAZ</t>
  </si>
  <si>
    <t>SGR-103-23</t>
  </si>
  <si>
    <t>https://community.secop.gov.co/Public/Tendering/OpportunityDetail/Index?noticeUID=CO1.NTC.4085237&amp;isFromPublicArea=True&amp;isModal=False</t>
  </si>
  <si>
    <t>PSP a la VSCSM en actividades de sustanciación, revisión, seguimiento, trámite e impulso de los asuntos jurídicos relacionados con los procesos de fiscalización minera y demás temas transversales que requieran de un acompañamiento jurídico para el cumplimiento de metas.</t>
  </si>
  <si>
    <t>LAURA CATALINA DIAZ GONZALEZ</t>
  </si>
  <si>
    <t>SGR-104-23</t>
  </si>
  <si>
    <t>https://community.secop.gov.co/Public/Tendering/OpportunityDetail/Index?noticeUID=CO1.NTC.4090614&amp;isFromPublicArea=True&amp;isModal=False</t>
  </si>
  <si>
    <t>KATIA DEL CARMEN RICAURTE ZABALA</t>
  </si>
  <si>
    <t>SGR-105-23</t>
  </si>
  <si>
    <t>https://community.secop.gov.co/Public/Tendering/OpportunityDetail/Index?noticeUID=CO1.NTC.4090053&amp;isFromPublicArea=True&amp;isModal=False</t>
  </si>
  <si>
    <t>Prestar servicios profesionales en el Grupo de evaluación de estudios técnicos para analizar y conceptuar sobre la estimación y categorización de las Reservas minerales para Carbón de los títulos mineros y demás documentos, en el marco del proceso de fiscalización minera. 300020423.</t>
  </si>
  <si>
    <t>JULIAN ERNESTO CHAPARRO ROJAS</t>
  </si>
  <si>
    <t>SGR-106-23</t>
  </si>
  <si>
    <t>https://community.secop.gov.co/Public/Tendering/OpportunityDetail/Index?noticeUID=CO1.NTC.4096427&amp;isFromPublicArea=True&amp;isModal=False</t>
  </si>
  <si>
    <t>Prestar servicios profesionales a la VSCSM, para la validación de la estimación de R&amp;R y del planeamiento minero de depósitos de metales preciosos y carbón aplicando el ECRR, en el desarrollo de las actividades de la fiscalización minera</t>
  </si>
  <si>
    <t>CESAR MAURICIO VEGA DIAZ</t>
  </si>
  <si>
    <t>SGR-107-23</t>
  </si>
  <si>
    <t>https://community.secop.gov.co/Public/Tendering/OpportunityDetail/Index?noticeUID=CO1.NTC.4107214&amp;isFromPublicArea=True&amp;isModal=False</t>
  </si>
  <si>
    <t>GINA PAOLA MARIANO LEONES</t>
  </si>
  <si>
    <t>SGR-108-23</t>
  </si>
  <si>
    <t>https://community.secop.gov.co/Public/Tendering/OpportunityDetail/Index?noticeUID=CO1.NTC.4109623&amp;isFromPublicArea=True&amp;isModal=False</t>
  </si>
  <si>
    <t>APOYAR LA GESTIÓN DE LA VSCSM, EN TEMAS INHERENTES AL PROCESO DE FISCALIZACIÓN MINERA COMO ES EL SEGUIMIENTO Y CONTROL DE LAS ACTUACIONES ADMINISTRATIVAS, EL CONTROL DE LA CORRESPONDENCIA, LA CONSOLIDACIÓN DE INFORMACIÓN DE LOS PROCESOS DE PLANEACIÓN O GESTIÓN DEL GRUPO Y DEMÁS ACTIVIDADES DE APOYO NECESARIOS PARA EL CUMPLIMIENTO DE METAS. 300007623</t>
  </si>
  <si>
    <t>MARY ISABEL RIOS  CALDERON</t>
  </si>
  <si>
    <t>SGR-109-23</t>
  </si>
  <si>
    <t>https://community.secop.gov.co/Public/Tendering/OpportunityDetail/Index?noticeUID=CO1.NTC.4107200&amp;isFromPublicArea=True&amp;isModal=False</t>
  </si>
  <si>
    <t>ANA MAGDA CASTELBLANCO PEREZ</t>
  </si>
  <si>
    <t>SGR-110-23</t>
  </si>
  <si>
    <t>https://community.secop.gov.co/Public/Tendering/OpportunityDetail/Index?noticeUID=CO1.NTC.4109789&amp;isFromPublicArea=True&amp;isModal=False</t>
  </si>
  <si>
    <t>OSCAR  JULIAN CASTAÑO CARDONA</t>
  </si>
  <si>
    <t>SGR-111-23</t>
  </si>
  <si>
    <t>https://community.secop.gov.co/Public/Tendering/OpportunityDetail/Index?noticeUID=CO1.NTC.4114178&amp;isFromPublicArea=True&amp;isModal=False</t>
  </si>
  <si>
    <t>ARIADNA ANDREA SANCHEZ  CONTRERAS</t>
  </si>
  <si>
    <t>SGR-112-23</t>
  </si>
  <si>
    <t>https://community.secop.gov.co/Public/Tendering/OpportunityDetail/Index?noticeUID=CO1.NTC.4114908&amp;isFromPublicArea=True&amp;isModal=False</t>
  </si>
  <si>
    <t>Prestar servicios de apoyo a la gestión a la VSCSM, en actividades inherentes al proceso de fiscalización minera, como es la atención de los casos reportados por la mesa de ayuda relacionados con el expediente minero digital.</t>
  </si>
  <si>
    <t>GLORIA MARCELA RUEDA SOTO</t>
  </si>
  <si>
    <t>SGR-113-23</t>
  </si>
  <si>
    <t>https://community.secop.gov.co/Public/Tendering/OpportunityDetail/Index?noticeUID=CO1.NTC.4114341&amp;isFromPublicArea=True&amp;isModal=False</t>
  </si>
  <si>
    <t>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</si>
  <si>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ÁLVARO ANDRÉS PÉREZ GÓMEZ</t>
  </si>
  <si>
    <t>SGR-114-23</t>
  </si>
  <si>
    <t>https://community.secop.gov.co/Public/Tendering/OpportunityDetail/Index?noticeUID=CO1.NTC.4114516&amp;isFromPublicArea=True&amp;isModal=False</t>
  </si>
  <si>
    <t>CAROLINA  PINEDA GARCIA</t>
  </si>
  <si>
    <t>SGR-115-23</t>
  </si>
  <si>
    <t>https://community.secop.gov.co/Public/Tendering/OpportunityDetail/Index?noticeUID=CO1.NTC.4123443&amp;isFromPublicArea=True&amp;isModal=False</t>
  </si>
  <si>
    <t>PAULINO  FRANCISCO  AVILA COY</t>
  </si>
  <si>
    <t>SGR-116-23</t>
  </si>
  <si>
    <t>https://community.secop.gov.co/Public/Tendering/OpportunityDetail/Index?noticeUID=CO1.NTC.4123485&amp;isFromPublicArea=True&amp;isModal=False</t>
  </si>
  <si>
    <t>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t>
  </si>
  <si>
    <t>MONICA PATRICIA MODESTO CARRILLO</t>
  </si>
  <si>
    <t>SGR-117-23</t>
  </si>
  <si>
    <t>https://community.secop.gov.co/Public/Tendering/OpportunityDetail/Index?noticeUID=CO1.NTC.4123024&amp;isFromPublicArea=True&amp;isModal=False</t>
  </si>
  <si>
    <t>Prestar servicios de apoyo a la gestión a la VSCSM, en actividades inherentes al proceso de fiscalización minera, como es la atención de los casos reportados por la mesa de ayuda relacionados con el expediente minero digital</t>
  </si>
  <si>
    <t>MEIBIS NATALY TORRES TIQUE</t>
  </si>
  <si>
    <t>SGR-118-23</t>
  </si>
  <si>
    <t>https://community.secop.gov.co/Public/Tendering/OpportunityDetail/Index?noticeUID=CO1.NTC.4123164&amp;isFromPublicArea=True&amp;isModal=False</t>
  </si>
  <si>
    <t>PSP a la VSCSM para desarrollar actividades de fiscalización a los títulos mineros y demás figuras que por mandato legal permiten la exploración y explotación de recursos naturales no renovables, en actividades de evaluación documental de expedientes, realización de inspecciones de campo, elaboración y revisión de conceptos e informes técnicos, de cara al cumplimiento de metas</t>
  </si>
  <si>
    <t>SINDY  LORENA HERRERA  RODRIGUEZ</t>
  </si>
  <si>
    <t>SGR-119-23</t>
  </si>
  <si>
    <t>https://community.secop.gov.co/Public/Tendering/OpportunityDetail/Index?noticeUID=CO1.NTC.4126477&amp;isFromPublicArea=True&amp;isModal=False</t>
  </si>
  <si>
    <t>PSP a la VSCSM para desarrollar actividades de fiscalización a los títulos mineros y demás figuras que por mandato legal permiten la exploración y explotación de recursos naturales no renovables, en actividades de evaluación documental de expedientes, realización de inspecciones de campo, elaboración y revisión de conceptos e informes técnicos, de cara al cumplimiento de metas. 300006223.</t>
  </si>
  <si>
    <t>LISETTE FERNANDA BALLESTEROS ÁLVAREZ</t>
  </si>
  <si>
    <t>SGR-120-23</t>
  </si>
  <si>
    <t>https://community.secop.gov.co/Public/Tendering/OpportunityDetail/Index?noticeUID=CO1.NTC.4132481&amp;isFromPublicArea=True&amp;isModal=False</t>
  </si>
  <si>
    <t>DUBERLYS ELENA MOLINARES VILLALOBOS</t>
  </si>
  <si>
    <t>ANM-341-23</t>
  </si>
  <si>
    <t>https://community.secop.gov.co/Public/Tendering/OpportunityDetail/Index?noticeUID=CO1.NTC.4140078&amp;isFromPublicArea=True&amp;isModal=False</t>
  </si>
  <si>
    <t>Prestar los servicios profesionales como Web máster para gestionar la implementación de los componentes de TI en los portales web de la ANM, en el marco de Gobierno Digital y la Ley de Transparencia, garantizando su operatividad y disponibilidad</t>
  </si>
  <si>
    <t>LISBETH VIVIANA ROSERO LEGARDA</t>
  </si>
  <si>
    <t>ANM-342-23</t>
  </si>
  <si>
    <t>https://community.secop.gov.co/Public/Tendering/OpportunityDetail/Index?noticeUID=CO1.NTC.4106511&amp;isFromPublicArea=True&amp;isModal=False</t>
  </si>
  <si>
    <t>Prestar servicios para apoyar la implementación, mantenimiento, seguimiento y mejora del Sistema Integrado de Gestión de la ANM en lo relacionado con la gestión estadística, arquitectura empresarial y apoyo en aplicativos internos, garantizando su alineación con las políticas del Modelo Integrado de Planeación y Gestión</t>
  </si>
  <si>
    <t>MAIKOL HENAO RAMIREZ</t>
  </si>
  <si>
    <t>ANM-343-23</t>
  </si>
  <si>
    <t>https://community.secop.gov.co/Public/Tendering/OpportunityDetail/Index?noticeUID=CO1.NTC.4108573&amp;isFromPublicArea=True&amp;isModal=False</t>
  </si>
  <si>
    <t>Prestar servicios profesionales al Grupo de Contratación Minera (GCM) para apoyar jurídicamente el proceso de caracterización y capacitación, así como elaborar actos administrativos y demás asuntos requeridos para el fortalecimiento de pequeña y mediana minería. LINEA PAA: 200004623.</t>
  </si>
  <si>
    <t>Grupo de Contratacón Minera</t>
  </si>
  <si>
    <t>HEIDI ROCIO OSPINO RAMIRÉZ</t>
  </si>
  <si>
    <t>ANM-344-23</t>
  </si>
  <si>
    <t>https://community.secop.gov.co/Public/Tendering/OpportunityDetail/Index?noticeUID=CO1.NTC.4110834&amp;isFromPublicArea=True&amp;isModal=False</t>
  </si>
  <si>
    <t>Prestación servicios profesionales jurídicos al Grupo de Contratación Minera (GCM) para apoyar la elaboración y/o revisión de los actos administrativos de las propuestas de contrato de concesión (PCC) y demás asuntos requeridos en el fortalecimiento de la pequeña y mediana minería. LINEA PAA: 200006123</t>
  </si>
  <si>
    <t>LUISA FERNANDA ORTEGA SOLANO</t>
  </si>
  <si>
    <t>ANM-345-23</t>
  </si>
  <si>
    <t>https://community.secop.gov.co/Public/Tendering/OpportunityDetail/Index?noticeUID=CO1.NTC.4113709&amp;isFromPublicArea=True&amp;isModal=False</t>
  </si>
  <si>
    <t>Prestación de Servicios profesionales jurídicos para apoyar al Grupo de Contratación Minera (GCM) en el proceso de orientación en la radicación de las solicitudes, así como en la evaluación y sustanciación de los actos administrativos para el fortalecimiento de la pequeña y mediana minería.</t>
  </si>
  <si>
    <t>SAMMY LOZANO RENTERIA</t>
  </si>
  <si>
    <t>ANM-346-23</t>
  </si>
  <si>
    <t>https://community.secop.gov.co/Public/Tendering/OpportunityDetail/Index?noticeUID=CO1.NTC.4115343&amp;isFromPublicArea=True&amp;isModal=False</t>
  </si>
  <si>
    <t>Prestar servicios profesionales para la atención, revisión, sustanciación e impulso de los contratos de prestación de servicios y evaluación financiera de los procesos contractuales que se adelanten.</t>
  </si>
  <si>
    <t>JUAN CAMILO BARRERA SABOGAL</t>
  </si>
  <si>
    <t>ANM-347-23</t>
  </si>
  <si>
    <t>https://community.secop.gov.co/Public/Tendering/OpportunityDetail/Index?noticeUID=CO1.NTC.4122889&amp;isFromPublicArea=True&amp;isModal=False</t>
  </si>
  <si>
    <t>JAIR ALVEIRO HOYOS SALCEDO</t>
  </si>
  <si>
    <t>ANM-348-23</t>
  </si>
  <si>
    <t>https://community.secop.gov.co/Public/Tendering/OpportunityDetail/Index?noticeUID=CO1.NTC.4134853&amp;isFromPublicArea=True&amp;isModal=False</t>
  </si>
  <si>
    <t>Prestar servicios profesionales especializados para la asesoría integral en los asuntos a cargo del GCRM y del Sistema Integral de Gestión Minera - AnnA Minería. Línea PAA 200018523</t>
  </si>
  <si>
    <t>NAMOV ASOCIADOS SAS</t>
  </si>
  <si>
    <t>ANM-349-23</t>
  </si>
  <si>
    <t>https://community.secop.gov.co/Public/Tendering/OpportunityDetail/Index?noticeUID=CO1.NTC.4161872&amp;isFromPublicArea=True&amp;isModal=False</t>
  </si>
  <si>
    <t>PSP AL GLM PARA APOYAR JURÍDICAMENTE EL PROCESO DE CARACTERIZACIÓN Y CAPACITACIÓN A MINEROS, ASÍ COMO ELABORAR ACTOS ADMINISTRATIVOS Y DEMÁS ASUNTOS REQUERIDOS PARA EL FORTALECIMIENTO DE PEQUEÑA Y MEDIANA MINERÍA</t>
  </si>
  <si>
    <t>HEIDY ANDREA DÍAZ HUERTAS</t>
  </si>
  <si>
    <t>ANM-350-23</t>
  </si>
  <si>
    <t>https://community.secop.gov.co/Public/Tendering/OpportunityDetail/Index?noticeUID=CO1.NTC.4136455&amp;isFromPublicArea=True&amp;isModal=False</t>
  </si>
  <si>
    <t>MARÍA CAMILA DONCEL AVILA</t>
  </si>
  <si>
    <t>ANM-351-23</t>
  </si>
  <si>
    <t>https://community.secop.gov.co/Public/Tendering/OpportunityDetail/Index?noticeUID=CO1.NTC.4153368&amp;isFromPublicArea=True&amp;isModal=False</t>
  </si>
  <si>
    <t>PRESTAR SERVICIOS PROFESIONALES PARA FORTALECER LOS PROCESOS Y ACTIVIDADES DE DIVULGACIÓN DE NOTICIAS, DE COMUNICACIÓN INSTITUCIONAL GESTIÓN DE CONTENIDOS TANTO AL INTERIOR DE LA ENTIDAD COMO CON EXTERNOS, ACTUANDO EN COORDINACIÓN CON PRESIDENCIA Y OTROS SECTORES QUE SE RELACIONEN CON LA MINERIA.</t>
  </si>
  <si>
    <t>JORGE ENRIQUE MELENDEZ PÉREZ</t>
  </si>
  <si>
    <t>ANM-352-23</t>
  </si>
  <si>
    <t>https://community.secop.gov.co/Public/Tendering/OpportunityDetail/Index?noticeUID=CO1.NTC.4165161&amp;isFromPublicArea=True&amp;isModal=False</t>
  </si>
  <si>
    <t>PSP al GLM para apoyar jurídicamente el proceso de caracterización y capacitación a mineros, así como elaborar actos administrativos y demás asuntos requeridos para el fortalecimiento de pequeña y mediana minería</t>
  </si>
  <si>
    <t>CLAUDIA RODRIGUEZ PACHECO</t>
  </si>
  <si>
    <t>ANM-353-23</t>
  </si>
  <si>
    <t>https://community.secop.gov.co/Public/Tendering/OpportunityDetail/Index?noticeUID=CO1.NTC.4163484&amp;isFromPublicArea=True&amp;isModal=False</t>
  </si>
  <si>
    <t>Prestar los servicios profesionales como abogado para el grupo servicios administrativos en los temas relacionados con adquisición de bienes y servicios y demás asuntos jurídicos relacionados con la actividad de la vicepresidencia.</t>
  </si>
  <si>
    <t>NESTOR FERNANDO MARTÍNEZ GAITAN</t>
  </si>
  <si>
    <t>ANM-354-23</t>
  </si>
  <si>
    <t>https://community.secop.gov.co/Public/Tendering/OpportunityDetail/Index?noticeUID=CO1.NTC.4165930&amp;isFromPublicArea=True&amp;isModal=False</t>
  </si>
  <si>
    <t>MARÍA CLAUDIA GUAYACAN BAQUERO</t>
  </si>
  <si>
    <t>ANM-355-23</t>
  </si>
  <si>
    <t>https://community.secop.gov.co/Public/Tendering/OpportunityDetail/Index?noticeUID=CO1.NTC.4179954&amp;isFromPublicArea=True&amp;isModal=False</t>
  </si>
  <si>
    <t>PRESTAR SERVICIOS DE APOYO A LA GESTIÓN EN EL GRUPO DE CONTRATACIÓN MINERA (GCM) EN LAS ACTIVIDADES OPERATIVAS DE MANTENIMIENTO DEL EXPEDIENTE DIGITAL Y EL SISTEMA INTEGRADO DE GESTIÓN MINERA PARA EL FORTALECIMIENTO DE LA PEQUEÑA Y MEDIANA MINERÍA. LINEA PAA: 200020223</t>
  </si>
  <si>
    <t>KEVIN ALDAHIR CAICEDO SEGURA</t>
  </si>
  <si>
    <t>ANM-356-23</t>
  </si>
  <si>
    <t>https://community.secop.gov.co/Public/Tendering/OpportunityDetail/Index?noticeUID=CO1.NTC.4184728&amp;isFromPublicArea=True&amp;isModal=False</t>
  </si>
  <si>
    <t>PRESTAR SERVICIOS PROFESIONALES A LA OAJ PARA EJERCER LA REPRESENTACIÓN JUDICIAL Y EXTRAJUDICIAL, RESPUESTA A PETICIONES Y SEGUIMIENTO AL CUMPLIMIENTO DE FALLOS-Línea PAA 120001623.</t>
  </si>
  <si>
    <t>GENARY ARMANDO BOYACA TAPIA</t>
  </si>
  <si>
    <t>ANM-358-23</t>
  </si>
  <si>
    <t>https://community.secop.gov.co/Public/Tendering/OpportunityDetail/Index?noticeUID=CO1.NTC.4248591&amp;isFromPublicArea=True&amp;isModal=False</t>
  </si>
  <si>
    <t>Prestar servicios profesionales para la gestión y seguimiento de los asuntos relacionados con transparencia, gestión de riesgos y apoyo en la operación del grupo de planeación de la VAF</t>
  </si>
  <si>
    <t>CRISTIAN FELIPE ARÉVALO CHAVEZ</t>
  </si>
  <si>
    <t>ANM-359-23</t>
  </si>
  <si>
    <t>400008023_100002023</t>
  </si>
  <si>
    <t>https://community.secop.gov.co/Public/Tendering/OpportunityDetail/Index?noticeUID=CO1.NTC.4186732&amp;isFromPublicArea=True&amp;isModal=False</t>
  </si>
  <si>
    <t>Publicar en el Diario Oficial los actos administrativos o documentos que requiera la Agencia Nacional de Minería</t>
  </si>
  <si>
    <t>IMPRENTA NACIONAL DE COLOMBIA</t>
  </si>
  <si>
    <t>ANM-360-23</t>
  </si>
  <si>
    <t>https://community.secop.gov.co/Public/Tendering/OpportunityDetail/Index?noticeUID=CO1.NTC.4202672&amp;isFromPublicArea=True&amp;isModal=False</t>
  </si>
  <si>
    <t>JUAN SEBASTIAN REYES LOPEZ</t>
  </si>
  <si>
    <t>SGR-121-23</t>
  </si>
  <si>
    <t>https://community.secop.gov.co/Public/Tendering/OpportunityDetail/Index?noticeUID=CO1.NTC.4134381&amp;isFromPublicArea=True&amp;isModal=False</t>
  </si>
  <si>
    <t>GUSTAVO DAZA ALAVREZ</t>
  </si>
  <si>
    <t>SGR-122-23</t>
  </si>
  <si>
    <t>https://community.secop.gov.co/Public/Tendering/OpportunityDetail/Index?noticeUID=CO1.NTC.4133296&amp;isFromPublicArea=True&amp;isModal=False</t>
  </si>
  <si>
    <t>PSP a la VSCSM para la definición de lineamientos jurídicos en los procedimientos y formatos requeridos para realizar la actividad de fiscalización bajo criterios unificados y parámetros de calidad y oportunidad, así como atender los demás trámites jurídicos que surjan en el marco del proceso de fiscalización minera</t>
  </si>
  <si>
    <t>ANDREA CAROLINA  MONROY LOZANO</t>
  </si>
  <si>
    <t>SGR-123-23</t>
  </si>
  <si>
    <t>https://community.secop.gov.co/Public/Tendering/OpportunityDetail/Index?noticeUID=CO1.NTC.4138148&amp;isFromPublicArea=True&amp;isModal=False</t>
  </si>
  <si>
    <t>PSP a la VSCSM en actividades inherentes a la fiscalización minera, tales como la actualización y consolidación de indicadores, seguimiento a la gestión de las actividades de fiscalización, así como la elaboración de informes de gestión requeridos por el despacho</t>
  </si>
  <si>
    <t>JUAN  DAVID CASTELLANOS  DIAZ</t>
  </si>
  <si>
    <t>SGR-124-23</t>
  </si>
  <si>
    <t>https://community.secop.gov.co/Public/Tendering/OpportunityDetail/Index?noticeUID=CO1.NTC.4138286&amp;isFromPublicArea=True&amp;isModal=False</t>
  </si>
  <si>
    <t>Prestar servicios profesionales a la VSCSM en la implementación del ECRR en el reporte de R&amp;R, validando información que soporta el planeamiento minero presentado en títulos de minerales metálicos, en el desarrollo de las actividades de la fiscalización minera. 3</t>
  </si>
  <si>
    <t>GLORIA  CRISTINA DAVILA BOLIVAR</t>
  </si>
  <si>
    <t>SGR-125-23</t>
  </si>
  <si>
    <t>https://community.secop.gov.co/Public/Tendering/OpportunityDetail/Index?noticeUID=CO1.NTC.4136282&amp;isFromPublicArea=True&amp;isModal=False</t>
  </si>
  <si>
    <t>LAURA NATALIA MORALES TRUJILLO</t>
  </si>
  <si>
    <t>SGR-126-23</t>
  </si>
  <si>
    <t>https://community.secop.gov.co/Public/Tendering/OpportunityDetail/Index?noticeUID=CO1.NTC.4138960&amp;isFromPublicArea=True&amp;isModal=False</t>
  </si>
  <si>
    <t>ALEXIS ANTONIO ZABALETA BATISTA</t>
  </si>
  <si>
    <t>SGR-127-23</t>
  </si>
  <si>
    <t>https://community.secop.gov.co/Public/Tendering/OpportunityDetail/Index?noticeUID=CO1.NTC.4141153&amp;isFromPublicArea=True&amp;isModal=False</t>
  </si>
  <si>
    <t>Prestar servicios profesionales para soportar y acompañar las actividades relacionadas con la gestión, organización, clasificación, depuración y/o modelación de los instrumentos archivísticos y/o expedientes documentales, a través del Sistema de Gestión Documental y demás sistemas relacionados o interconectados, principalmente aquella que soporta o se deriva del cumplimiento la función de fiscalización minera</t>
  </si>
  <si>
    <t>CINDY PAOLA ESPEJO DIAZ</t>
  </si>
  <si>
    <t>SGR-128-23</t>
  </si>
  <si>
    <t>https://community.secop.gov.co/Public/Tendering/OpportunityDetail/Index?noticeUID=CO1.NTC.4145346&amp;isFromPublicArea=True&amp;isModal=False</t>
  </si>
  <si>
    <t>PRESTAR SERVICIOS PROFESIONALES EN LA REVISIÓN, SUSTANCIACIÓN E IMPULSO DE LOS PROCESOS DE CONTRATACIÓN, CON ÉNFASIS EN SELECCIÓN ABREVIADA Y CONTRATACIÓN DIRECTA RELACIONADOS CON FISCALIZACIÓN MINERA.</t>
  </si>
  <si>
    <t>YERALDIN PAOLA FUENTES HERNANDEZ</t>
  </si>
  <si>
    <t>SGR-129-23</t>
  </si>
  <si>
    <t>https://community.secop.gov.co/Public/Tendering/OpportunityDetail/Index?noticeUID=CO1.NTC.4170071&amp;isFromPublicArea=True&amp;isModal=False</t>
  </si>
  <si>
    <t>PRESTAR SERVICIOS PROFESIONALES EN EL GRUPO DE EVALUACIÓN DE ESTUDIOS TÉCNICOS PARA ANALIZAR Y CONCEPTUAR SOBRE LA ESTIMACIÓN Y CATEGORIZACIÓN DE LAS RESERVAS MINERALES PARA POLIMETÁLICOS DE LOS TÍTULOS MINEROS Y DEMÁS DOCUMENTOS, EN EL MARCO DEL PROCESO DE FISCALIZACIÓN MINERA. 300021823</t>
  </si>
  <si>
    <t>GRECIA AMPARO VILLAMIZAR MONCADA</t>
  </si>
  <si>
    <t>SGR-130-23</t>
  </si>
  <si>
    <t>https://community.secop.gov.co/Public/Tendering/OpportunityDetail/Index?noticeUID=CO1.NTC.4148632&amp;isFromPublicArea=True&amp;isModal=False</t>
  </si>
  <si>
    <t>Prestar servicios profesionales para orientar, soportar y acompañar la formulación, implementación, evaluación, monitoreo y/o fortalecimiento de la estrategia para la depuración, manejo, uso, gestión y disposición de los datos e información que se almacena, genera y/o procesa a través del Sistema de Gestión documental y demás sistemas relacionados o interconectados, principalmente aquella que soporta o se deriva del cumplimiento la función de fiscalización minera</t>
  </si>
  <si>
    <t>SERGIO ASDRUBAL MEJIA ARIAS</t>
  </si>
  <si>
    <t>SGR-131-23</t>
  </si>
  <si>
    <t>https://community.secop.gov.co/Public/Tendering/OpportunityDetail/Index?noticeUID=CO1.NTC.4165633&amp;isFromPublicArea=True&amp;isModal=False</t>
  </si>
  <si>
    <t>PSP a la VSCSM en la planificación de la operación, indicadores, seguimiento a la gestión, metas, alcances, cronogramas, presupuestos y calidad de productos en las fases de implementación y operación del CMCP para apoyo a las estrategias de fiscalización minera</t>
  </si>
  <si>
    <t>CARLOS MARIO ARANGO TORO</t>
  </si>
  <si>
    <t>SGR-132-23</t>
  </si>
  <si>
    <t>https://community.secop.gov.co/Public/Tendering/OpportunityDetail/Index?noticeUID=CO1.NTC.4169838&amp;isFromPublicArea=True&amp;isModal=False</t>
  </si>
  <si>
    <t>CECILIA ESTHER HERNÁNDEZ MONTERO</t>
  </si>
  <si>
    <t>SGR-133-23</t>
  </si>
  <si>
    <t>https://community.secop.gov.co/Public/Tendering/OpportunityDetail/Index?noticeUID=CO1.NTC.4170413&amp;isFromPublicArea=True&amp;isModal=False</t>
  </si>
  <si>
    <t>PSP a la VSCSM en la consolidación de información de títulos mineros, elaboración de informes y depuración de datos en los sistemas de información de la entidad, generados en el marco del proceso de fiscalización a títulos mineros</t>
  </si>
  <si>
    <t>SARA LUZ ARANDIA HERNANDEZ</t>
  </si>
  <si>
    <t>SGR-134-23</t>
  </si>
  <si>
    <t>https://community.secop.gov.co/Public/Tendering/OpportunityDetail/Index?noticeUID=CO1.NTC.4164987&amp;isFromPublicArea=True&amp;isModal=False</t>
  </si>
  <si>
    <t>PSP en el grupo PIN en actividades inherentes al proceso de fiscalización minera, como es la verificación de los aspectos relacionados con la exploración geológica en las diferentes etapas de los proyectos mineros, principalmente los clasificados de interés nacional.</t>
  </si>
  <si>
    <t>CLAUDIA NARANJO RUIZ</t>
  </si>
  <si>
    <t>SGR-135-23</t>
  </si>
  <si>
    <t>https://community.secop.gov.co/Public/Tendering/OpportunityDetail/Index?noticeUID=CO1.NTC.4165266&amp;isFromPublicArea=True&amp;isModal=False</t>
  </si>
  <si>
    <t>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 300025823</t>
  </si>
  <si>
    <t>JUAN SEBASTIAN OTALORA FONSECA</t>
  </si>
  <si>
    <t>SGR-136-23</t>
  </si>
  <si>
    <t>https://community.secop.gov.co/Public/Tendering/OpportunityDetail/Index?noticeUID=CO1.NTC.4169334&amp;isFromPublicArea=True&amp;isModal=False</t>
  </si>
  <si>
    <t>Apoyar la gestión de la VSCSM, en temas inherentes al proceso de fiscalización minera como es el seguimiento y control de las actuaciones administrativas, el control de la correspondencia, la consolidación de información de los procesos de planeación o gestión del grupo y demás actividades de apoyo necesarios para el cumplimiento de metas. 300004923.</t>
  </si>
  <si>
    <t>MAIRA CARIME ROJAS ACEVEDO</t>
  </si>
  <si>
    <t>SGR-138-23</t>
  </si>
  <si>
    <t>https://community.secop.gov.co/Public/Tendering/OpportunityDetail/Index?noticeUID=CO1.NTC.4172895&amp;isFromPublicArea=True&amp;isModal=False</t>
  </si>
  <si>
    <t>Prestar servicios profesionales para apoyar las actividades de mantenimiento, monitoreo, actualización y optimización de la plataforma de comunicaciones y seguridad informática, necesarias para el cumplimiento tanto de la labor de fiscalización como lo relacionado con la ANM</t>
  </si>
  <si>
    <t>FABIO RODRIGO  PACHON AREVALO</t>
  </si>
  <si>
    <t>SGR-139-23</t>
  </si>
  <si>
    <t>https://community.secop.gov.co/Public/Tendering/OpportunityDetail/Index?noticeUID=CO1.NTC.4175210&amp;isFromPublicArea=True&amp;isModal=False</t>
  </si>
  <si>
    <t>PSP EN LOS PROCESOS DE TESORERÍA RELACIONADOS CON CONTROL DE PAGOS, GENERACIÓN DE CERTIFICADOS TRIBUTARIOS Y EL MANEJO DEL SISTEMA DE INFORMACIÓN FINANCIERA ESTABLECIDOS, DERIVADOS DE LA FUNCIÓN DE FISCALIZACIÓN - A LA ANM LEY 2056-20</t>
  </si>
  <si>
    <t>KAREN LYSBETH NARVAEZ JACOME</t>
  </si>
  <si>
    <t>SGR-140-23</t>
  </si>
  <si>
    <t>https://community.secop.gov.co/Public/Tendering/OpportunityDetail/Index?noticeUID=CO1.NTC.4175878&amp;isFromPublicArea=True&amp;isModal=False</t>
  </si>
  <si>
    <t>EDER LEONARDO SANCHEZ TELLEZ</t>
  </si>
  <si>
    <t>SGR-141-23</t>
  </si>
  <si>
    <t>https://community.secop.gov.co/Public/Tendering/OpportunityDetail/Index?noticeUID=CO1.NTC.4176698&amp;isFromPublicArea=True&amp;isModal=False</t>
  </si>
  <si>
    <t>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 300022323</t>
  </si>
  <si>
    <t>MIGUEL ALFONSO CASTILLO GALLO</t>
  </si>
  <si>
    <t>SGR-142-23</t>
  </si>
  <si>
    <t>https://community.secop.gov.co/Public/Tendering/OpportunityDetail/Index?noticeUID=CO1.NTC.4177650&amp;isFromPublicArea=True&amp;isModal=False</t>
  </si>
  <si>
    <t>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 300022223.</t>
  </si>
  <si>
    <t>SILVIA MARISOL GOMEZ CUERVO</t>
  </si>
  <si>
    <t>SGR-143-23</t>
  </si>
  <si>
    <t>https://community.secop.gov.co/Public/Tendering/OpportunityDetail/Index?noticeUID=CO1.NTC.4184634&amp;isFromPublicArea=True&amp;isModal=False</t>
  </si>
  <si>
    <t>JEFFERSON  AMORTEGUI WALTEROS</t>
  </si>
  <si>
    <t>SGR-145-23</t>
  </si>
  <si>
    <t>https://community.secop.gov.co/Public/Tendering/OpportunityDetail/Index?noticeUID=CO1.NTC.4197245&amp;isFromPublicArea=True&amp;isModal=False</t>
  </si>
  <si>
    <t>PSP EN LOS PROCESOS DE TESORERÍA RELACIONADOS CON CONTROL DE PAGOS, GENERACIÓN DE CERTIFICADOS TRIBUTARIOS Y EL MANEJO DEL SISTEMA DE INFORMACIÓN FINANCIERA ESTABLECIDOS Y DERIVADOS DE LA FUNCIÓN DE FISCALIZACIÓN DE LA ANM - LEY 2056-20</t>
  </si>
  <si>
    <t xml:space="preserve">LILIANA  CRISTINA  ORDOÑEZ  MORENO </t>
  </si>
  <si>
    <t>SGR-146-23</t>
  </si>
  <si>
    <t>https://community.secop.gov.co/Public/Tendering/OpportunityDetail/Index?noticeUID=CO1.NTC.4202342&amp;isFromPublicArea=True&amp;isModal=False</t>
  </si>
  <si>
    <t>Prestar servicios profesionales a la VSCSM en asuntos inherentes al proceso de fiscalización minera, como es la emisión de conceptos, sustanciación, revisión e impulso de los actos administrativos, la gestión contractual del grupo, así como el acompañamiento en los asuntos jurídico ambientales</t>
  </si>
  <si>
    <t>MARLON  ANDRES  MUÑOZ GUZMAN</t>
  </si>
  <si>
    <t>SGR-147-23</t>
  </si>
  <si>
    <t>https://community.secop.gov.co/Public/Tendering/OpportunityDetail/Index?noticeUID=CO1.NTC.4207725&amp;isFromPublicArea=True&amp;isModal=False</t>
  </si>
  <si>
    <t>PSP a la VSCSM en actividades administrativas de planeación presupuestal y gestión contractual de la dependencia, para la adquisición de bienes y servicios necesarios en el desarrollo de la función de fiscalización minera.</t>
  </si>
  <si>
    <t>DIEGO  ARMANDO  TELLEZ RODRIGUEZ</t>
  </si>
  <si>
    <t>SGR-148-23</t>
  </si>
  <si>
    <t>https://community.secop.gov.co/Public/Tendering/OpportunityDetail/Index?noticeUID=CO1.NTC.4209282&amp;isFromPublicArea=True&amp;isModal=False</t>
  </si>
  <si>
    <t>PSP PARA APOYAR LA EJECUCIÓN DE LAS OPERACIONES PRESUPUESTALES QUE DERIVEN DE LA FUNCIÓN DE FISCALIZACIÓN DE CONFORMIDAD CON LA LEY 2056-2020</t>
  </si>
  <si>
    <t xml:space="preserve">SANDRA PATRICIA VELOZA MUÑOZ </t>
  </si>
  <si>
    <t>SGR-149-23</t>
  </si>
  <si>
    <t>https://community.secop.gov.co/Public/Tendering/OpportunityDetail/Index?noticeUID=CO1.NTC.4258094&amp;isFromPublicArea=True&amp;isModal=False</t>
  </si>
  <si>
    <t>Prestar servicios profesionales a la ANM en la emisión de conceptos, sustanciación, revisión e impulso de los asuntos jurídicos enmarcados en los procesos de fiscalización minera</t>
  </si>
  <si>
    <t>DANIEL FELIPE DIAZ GUEVARA</t>
  </si>
  <si>
    <t>SGR-150-23</t>
  </si>
  <si>
    <t>https://community.secop.gov.co/Public/Tendering/OpportunityDetail/Index?noticeUID=CO1.NTC.4210975&amp;isFromPublicArea=True&amp;isModal=False</t>
  </si>
  <si>
    <t>Prestar servicios de apoyo a la gestión del Grupo PIN en el control de correspondencia, gestión y seguimiento de documentos internos y externos, registro y trazabilidad en el SGD y las diferentes actividades de apoyo operativo que se requieran en la dependencia. 300022623</t>
  </si>
  <si>
    <t>PAULA ANDREA GONGORA RODRIGUEZ</t>
  </si>
  <si>
    <t>ANM-361-23</t>
  </si>
  <si>
    <t>https://community.secop.gov.co/Public/Tendering/OpportunityDetail/Index?noticeUID=CO1.NTC.4176612&amp;isFromPublicArea=True&amp;isModal=False</t>
  </si>
  <si>
    <t>Prestar servicios profesionales para adelantar las actividades de estructuración, planeación y seguimiento de proyectos TIC a cargo de la OTI, principalmente los relacionados con la infraestructura tecnológica de la ANM</t>
  </si>
  <si>
    <t>OSWALDO GARCIA RINCON</t>
  </si>
  <si>
    <t>ANM-362-23</t>
  </si>
  <si>
    <t>https://community.secop.gov.co/Public/Tendering/OpportunityDetail/Index?noticeUID=CO1.NTC.4175590&amp;isFromPublicArea=True&amp;isModal=False</t>
  </si>
  <si>
    <t>PSP al GEMTM para apoyar jurídicamente el proceso de caracterización y capacitación a mineros, así como elaborar actos administrativos y demás asuntos requeridos para el fortalecimiento de pequeña y mediana minería. LINEA PAA: 200001823.</t>
  </si>
  <si>
    <t>LAURA PATRICIA GAITAN BALLESTEROS</t>
  </si>
  <si>
    <t>ANM-363-23</t>
  </si>
  <si>
    <t>https://community.secop.gov.co/Public/Tendering/OpportunityDetail/Index?noticeUID=CO1.NTC.4216148&amp;isFromPublicArea=True&amp;isModal=False</t>
  </si>
  <si>
    <t>PRESTAR SUS SERVICIOS PROFESIONALES PARA APOYAR A LA VICEPRESIDENCIA ADMINISTRATIVA Y FINANCIERA - GRUPO DE GESTIÓN DE TALENTO HUMANO EN LABORES RELACIONADAS CON LA IMPLEMENTACIÓN, EJECUCIÓN Y MEJORA DEL SISTEMA DE SEGURIDAD Y SALUD EN EL TRABAJO DE LA ANM.</t>
  </si>
  <si>
    <t>EALEEN ESNEDA PÉREZ MONTAÑA</t>
  </si>
  <si>
    <t>ANM-364-23</t>
  </si>
  <si>
    <t>https://community.secop.gov.co/Public/Tendering/OpportunityDetail/Index?noticeUID=CO1.NTC.4180270&amp;isFromPublicArea=True&amp;isModal=False</t>
  </si>
  <si>
    <t>Prestar servicios profesionales para adelantar las actividades de análisis, desarrollo, implementación y soporte técnico de los Sistemas de Información de la ANM y arquitectura para el dominio de Sistemas de Información de la ANM</t>
  </si>
  <si>
    <t>YIRA MARCELA PEÑA GARCIA</t>
  </si>
  <si>
    <t>ANM-365-23</t>
  </si>
  <si>
    <t>https://community.secop.gov.co/Public/Tendering/OpportunityDetail/Index?noticeUID=CO1.NTC.4185986&amp;isFromPublicArea=True&amp;isModal=False</t>
  </si>
  <si>
    <t>Prestar servicios profesionales en la VAF para la atención de asuntos administrativos relacionados con las funciones de la vicepresidencia, principalmente los relacionados con proyectos de inversión y asuntos presupuestales.</t>
  </si>
  <si>
    <t>MARIA MERCEDES ANDRADE BORRERO</t>
  </si>
  <si>
    <t>ANM-366-23</t>
  </si>
  <si>
    <t>https://community.secop.gov.co/Public/Tendering/OpportunityDetail/Index?noticeUID=CO1.NTC.4195968&amp;isFromPublicArea=True&amp;isModal=False</t>
  </si>
  <si>
    <t>Prestar servicios profesionales a la OAJ para ejercer la representación judicial y extrajudicial, respuesta a peticiones.</t>
  </si>
  <si>
    <t>PABLO SAMIR PERILLA AVILA</t>
  </si>
  <si>
    <t>ANM-367-23</t>
  </si>
  <si>
    <t>https://community.secop.gov.co/Public/Tendering/OpportunityDetail/Index?noticeUID=CO1.NTC.4194363&amp;isFromPublicArea=True&amp;isModal=False</t>
  </si>
  <si>
    <t>YULJANA BEATRIZ BERMUDEZ DURAN</t>
  </si>
  <si>
    <t>ANM-368-23</t>
  </si>
  <si>
    <t>https://community.secop.gov.co/Public/Tendering/OpportunityDetail/Index?noticeUID=CO1.NTC.4194353&amp;isFromPublicArea=True&amp;isModal=False</t>
  </si>
  <si>
    <t>LAURA CAMILA SIERRA LEÓN</t>
  </si>
  <si>
    <t>ANM-369-23</t>
  </si>
  <si>
    <t>https://community.secop.gov.co/Public/Tendering/OpportunityDetail/Index?noticeUID=CO1.NTC.4195777&amp;isFromPublicArea=True&amp;isModal=False</t>
  </si>
  <si>
    <t>PSP al GEMTM en el proceso de orientación para la radicación, evaluación y elaboración de conceptos económicos de las solicitudes para el fortalecimiento de la pequeña y mediana minería.. LINEA PAA: 200003423 Código UNSPSC: 80111600 Servicios de personal temporal</t>
  </si>
  <si>
    <t>SANDRA PATRICIA MORENO BERNAL</t>
  </si>
  <si>
    <t>ANM-370-23</t>
  </si>
  <si>
    <t>https://community.secop.gov.co/Public/Tendering/OpportunityDetail/Index?noticeUID=CO1.NTC.4206389&amp;isFromPublicArea=True&amp;isModal=False</t>
  </si>
  <si>
    <t>Prestar servicios profesionales en el diseño e implementación de herramientas de divulgación de contenidos, programas curriculares y tutoriales en el marco del Sistema Integral de Gestión Minera - AnnA Minería. Línea PAA 200019423.</t>
  </si>
  <si>
    <t>DUBIS YISETH CASTRO GALINDO</t>
  </si>
  <si>
    <t>ANM-371-23</t>
  </si>
  <si>
    <t>https://community.secop.gov.co/Public/Tendering/OpportunityDetail/Index?noticeUID=CO1.NTC.4206960&amp;isFromPublicArea=True&amp;isModal=False</t>
  </si>
  <si>
    <t>PSP al GEMTM para apoyar el proceso de caracterización y capacitación a mineros en temas financieros y elaborar estudios e informes económicos y demás asuntos requeridos para el fortalecimiento de la pequeña y mediana minería LINEA PAA: 200000823.</t>
  </si>
  <si>
    <t>CARMENZA CORTES VARGAS</t>
  </si>
  <si>
    <t>ANM-372-23</t>
  </si>
  <si>
    <t>https://community.secop.gov.co/Public/Tendering/OpportunityDetail/Index?noticeUID=CO1.NTC.4209893&amp;isFromPublicArea=True&amp;isModal=False</t>
  </si>
  <si>
    <t>Prestar servicios de correo certificado, mensajería expresa, transporte de mercancía y paquetería y demás servicios postales y documentales a nivel nacional e internacional para atender las necesidades de la ANM.</t>
  </si>
  <si>
    <t>SERVICIOS POSTALES NACIONALES S.A.S</t>
  </si>
  <si>
    <t>ANM-373-23</t>
  </si>
  <si>
    <t>https://community.secop.gov.co/Public/Tendering/OpportunityDetail/Index?noticeUID=CO1.NTC.4210648&amp;isFromPublicArea=True&amp;isModal=False</t>
  </si>
  <si>
    <t>Prestar servicios profesionales jurídicos para apoyar las estrategias y acciones a implementar, para garantizar el conocimiento e inclusión de los actores en territorio de los requisitos legales y demás asuntos competencia del Grupo de Contratación Minera (GCM) para el fortalecimiento de la pequeña y mediana minería. LINEA PAA: 200007023</t>
  </si>
  <si>
    <t>CIRO ANDRES CASTRO SALGADO</t>
  </si>
  <si>
    <t>ANM-374-23</t>
  </si>
  <si>
    <t>https://community.secop.gov.co/Public/Tendering/OpportunityDetail/Index?noticeUID=CO1.NTC.4215446&amp;isFromPublicArea=True&amp;isModal=False</t>
  </si>
  <si>
    <t>Prestar servicios profesionales en el levantamiento, documentación, reporte, trámite, oficialización, mantenimiento y divulgación de procedimiento, guías, manuales y protocolos relacionados con el Sistema Integral de Gestión Minera - AnnA Minería</t>
  </si>
  <si>
    <t>NURIA BAUTISTA ARDILA</t>
  </si>
  <si>
    <t>ANM-375-23</t>
  </si>
  <si>
    <t>https://community.secop.gov.co/Public/Tendering/OpportunityDetail/Index?noticeUID=CO1.NTC.4221704&amp;isFromPublicArea=True&amp;isModal=False</t>
  </si>
  <si>
    <t>Prestar servicios profesionales para adelantar las actividades de análisis, desarrollo, implementación y soporte técnico de los Sistemas de Información de la ANM, principalmente aquellos relacionados con la actividad de fiscalización minera.</t>
  </si>
  <si>
    <t>ARMANDO VALENCIA MONSALVE</t>
  </si>
  <si>
    <t>SGR Y PROPIOS</t>
  </si>
  <si>
    <t>ANM-376-23</t>
  </si>
  <si>
    <t>https://community.secop.gov.co/Public/Tendering/OpportunityDetail/Index?noticeUID=CO1.NTC.4241034&amp;isFromPublicArea=True&amp;isModal=False</t>
  </si>
  <si>
    <t>PRESTACION SERVICIOS PROFESIONALES PARA EL ACOMPAÑAMIENTO CONTABLE EN EL PROCESO DE GESTIÓN DE CARTERA EN TODO LOS ASPECTOS DE LA DEPURACIÓN Y ANÁLISIS DE LA CARTERA DE IMPOSIBLE RECAUDO</t>
  </si>
  <si>
    <t>IVONNE VERÓNICA QUINTERO PEDRAZA</t>
  </si>
  <si>
    <t>SMC-002-23</t>
  </si>
  <si>
    <t>MÍNIMA CUANTÍA</t>
  </si>
  <si>
    <t>ANM-377-23</t>
  </si>
  <si>
    <t>https://community.secop.gov.co/Public/Tendering/OpportunityDetail/Index?noticeUID=CO1.NTC.4165675&amp;isFromPublicArea=True&amp;isModal=False</t>
  </si>
  <si>
    <t>PRESTACIÓN DE SERVICIOS COMO OPERADOR LOGÍSTICO PARA CUMPLIMIENTO DE LA SENTENCIA NO 032 DE FECHA 16 DE DICIEMBRE DE 2021 DEL TRIBUNAL SUPERIOR DEL DISTRITO JUDICIAL DE CALI - SALA CIVIL ESPECIALIZADA EN RESTITUCIÓN DE TIERRAS.</t>
  </si>
  <si>
    <t>Cauca-Santander de Quilichao</t>
  </si>
  <si>
    <t>INVERSIONES PUIN S. A S. . EN REORGANIZACIÓN</t>
  </si>
  <si>
    <t>ANM-378-23</t>
  </si>
  <si>
    <t>https://community.secop.gov.co/Public/Tendering/OpportunityDetail/Index?noticeUID=CO1.NTC.4223575&amp;isFromPublicArea=True&amp;isModal=False</t>
  </si>
  <si>
    <t>PS de apoyo a la gestión de la VSCSM, en actividades de trámite y legalización de comisiones asociadas al proceso de fiscalización a títulos mineros y demás actividades operativas para el cumplimiento de metas. 300064722</t>
  </si>
  <si>
    <t>MONICA ANDREA CUBIDES PAEZ</t>
  </si>
  <si>
    <t>ANM-379-23</t>
  </si>
  <si>
    <t>https://community.secop.gov.co/Public/Tendering/OpportunityDetail/Index?noticeUID=CO1.NTC.4226063&amp;isFromPublicArea=True&amp;isModal=False</t>
  </si>
  <si>
    <t>Prestar servicios profesionales a la OAJ para ejercer la representación judicial y extrajudicial, respuesta a peticiones y seguimiento al cumplimiento de fallos. L</t>
  </si>
  <si>
    <t>SANDRA MILENA BULLA ORTEGA</t>
  </si>
  <si>
    <t>ANM-380-23</t>
  </si>
  <si>
    <t>https://community.secop.gov.co/Public/Tendering/OpportunityDetail/Index?noticeUID=CO1.NTC.4224983&amp;isFromPublicArea=True&amp;isModal=False</t>
  </si>
  <si>
    <t>Prestación de servicios profesionales para apoyar al Grupo de Contratación Minera (GCM) en la evaluación jurídica de las Propuestas de Contrato de Concesión (PCC) y demás asuntos que se requieran para el fortalecimiento de la pequeña y mediana minería</t>
  </si>
  <si>
    <t>MIGUEL FERNANDO HERNANDEZ SANCHEZ</t>
  </si>
  <si>
    <t>CONVENIO INTERADMINISTRATIVO MARCO 001-2023</t>
  </si>
  <si>
    <t>Sin número</t>
  </si>
  <si>
    <t>https://community.secop.gov.co/Public/Tendering/OpportunityDetail/Index?noticeUID=CO1.NTC.4134069&amp;isFromPublicArea=True&amp;isModal=False</t>
  </si>
  <si>
    <t>Aunar esfuerzos entre las partes para formular, desarrollar y efectuar el diagnóstico, análisis, gestión y administración de los activos (bienes muebles e inmuebles y cartera) de LA ANM que ésta considere requieran una gestión por parte de CISA.</t>
  </si>
  <si>
    <t>CENTRAL DE INVERSIONES S.A-</t>
  </si>
  <si>
    <t>NO APLICA</t>
  </si>
  <si>
    <t>SGR-151-23</t>
  </si>
  <si>
    <t>https://community.secop.gov.co/Public/Tendering/OpportunityDetail/Index?noticeUID=CO1.NTC.4211163&amp;isFromPublicArea=True&amp;isModal=False</t>
  </si>
  <si>
    <t>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 300003323</t>
  </si>
  <si>
    <t>LEIDY JANETH CALVO CALVO</t>
  </si>
  <si>
    <t>SGR-152-23</t>
  </si>
  <si>
    <t>https://community.secop.gov.co/Public/Tendering/OpportunityDetail/Index?noticeUID=CO1.NTC.4211894&amp;isFromPublicArea=True&amp;isModal=False</t>
  </si>
  <si>
    <t>Prestar los servicios profesionales para apoyar a la Vicepresidencia Administrativa y Financiera en el adecuado registro de las obligaciones a cargo de los titulares mineros, para cumplir con la función de fiscalización asignada a la ANM en aplicación de la Ley 2056-2020</t>
  </si>
  <si>
    <t>ZULMA NAZLY ROMERO ROJAS</t>
  </si>
  <si>
    <t>SGR-153-23</t>
  </si>
  <si>
    <t>https://community.secop.gov.co/Public/Tendering/OpportunityDetail/Index?noticeUID=CO1.NTC.4217803&amp;isFromPublicArea=True&amp;isModal=False</t>
  </si>
  <si>
    <t>Renovar la suscripción anual a la publicación del índice bci7 de THE BALTIC EXCHANGE LTD, información necesaria para la verificación de regalías de los proyectos de interés nacional, en el marco de la fiscalización minera</t>
  </si>
  <si>
    <t>Suscripción</t>
  </si>
  <si>
    <t>THE BALTIC EXCHANGE LIMITED</t>
  </si>
  <si>
    <t>SGR-154-23</t>
  </si>
  <si>
    <t>https://community.secop.gov.co/Public/Tendering/OpportunityDetail/Index?noticeUID=CO1.NTC.4224813&amp;isFromPublicArea=True&amp;isModal=False</t>
  </si>
  <si>
    <t>PSP a la VSCSM, para desarrollar actividades inherentes al proceso de fiscalización minera, tales como la evaluación documental de expedientes, realización de inspecciones de campo y elaboración y revisión de conceptos técnicos, de cara al cumplimiento de metas. 300020323.</t>
  </si>
  <si>
    <t>KEELIAN GÓMEZ BONILLA</t>
  </si>
  <si>
    <t>SGR-155-23</t>
  </si>
  <si>
    <t>https://community.secop.gov.co/Public/Tendering/OpportunityDetail/Index?noticeUID=CO1.NTC.4227391&amp;isFromPublicArea=True&amp;isModal=False</t>
  </si>
  <si>
    <t>JOSE DOMINGO SERNA AGUDELO</t>
  </si>
  <si>
    <t>SGR-156-23</t>
  </si>
  <si>
    <t>https://community.secop.gov.co/Public/Tendering/OpportunityDetail/Index?noticeUID=CO1.NTC.4246969&amp;isFromPublicArea=True&amp;isModal=False</t>
  </si>
  <si>
    <t>Apoyar la gestión de la VSCSM, realizando el seguimiento y control a las actuaciones administrativas, control de correspondencia, comunicación de actos administrativos, apoyo con el sistema de gestión documental, consolidación de información y demás actividades de apoyo operativo que se requieran en el despacho</t>
  </si>
  <si>
    <t>MARIA ELENA RIVEROS MONTOYA</t>
  </si>
  <si>
    <t>SGR-157-23</t>
  </si>
  <si>
    <t>https://community.secop.gov.co/Public/Tendering/OpportunityDetail/Index?noticeUID=CO1.NTC.4247372&amp;isFromPublicArea=True&amp;isModal=False</t>
  </si>
  <si>
    <t>PRESTAR SERVICIOS PROFESIONALES EN LA VAF PARA LA ATENCION, REVISIÓN, SUSTANCIACIÓN E IMPULSO DE LOS PROCESOS DE CONTRATACIÓN ADELANTADOS POR LA ENTIDAD DURANTE TODAS SUS ETAPAS CON ENFASIS EN SELECCION ABREVIADA Y CONTRATACIÓN DIRECTA, PRINCIPALMENTE AQUELLOS RELACIONADOS CON LA FISCALIZACIÓN</t>
  </si>
  <si>
    <t>PAULA ANDREA PIÑEROS CUESTA</t>
  </si>
  <si>
    <t>SMC-003-23</t>
  </si>
  <si>
    <t>SGR-158-23</t>
  </si>
  <si>
    <t>https://community.secop.gov.co/Public/Tendering/OpportunityDetail/Index?noticeUID=CO1.NTC.4218179&amp;isFromPublicArea=True&amp;isModal=False</t>
  </si>
  <si>
    <t>Prestar servicios de preparación y análisis de muestras de minerales polimetálicos, en el marco del proceso de fiscalización minera.</t>
  </si>
  <si>
    <t>SGS COLOMBIA S.A.S</t>
  </si>
  <si>
    <t>SGR-159-23</t>
  </si>
  <si>
    <t>https://community.secop.gov.co/Public/Tendering/OpportunityDetail/Index?noticeUID=CO1.NTC.4285538&amp;isFromPublicArea=True&amp;isModal=False</t>
  </si>
  <si>
    <t>SANDRA MILENA ALIPIO PEDREROS</t>
  </si>
  <si>
    <t>SGR-160-23</t>
  </si>
  <si>
    <t>https://community.secop.gov.co/Public/Tendering/OpportunityDetail/Index?noticeUID=CO1.NTC.4281345&amp;isFromPublicArea=True&amp;isModal=False</t>
  </si>
  <si>
    <t>KELLY MELISSA MOLINA BERMÚDEZ</t>
  </si>
  <si>
    <t>ANM-381-23</t>
  </si>
  <si>
    <t>https://community.secop.gov.co/Public/Tendering/OpportunityDetail/Index?noticeUID=CO1.NTC.4228923&amp;isFromPublicArea=True&amp;isModal=False</t>
  </si>
  <si>
    <t>Prestación de servicios profesionales para apoyar al Grupo de Contratación Minera (GCM) en la evaluación jurídica de las Propuestas de Contrato de Concesión (PCC) y demás asuntos que se requieran para el fortalecimiento de la pequeña y mediana minería. LINEA PAA: 200020423.</t>
  </si>
  <si>
    <t>MARÍA FERNANDA RUIZ DE LA OSSA</t>
  </si>
  <si>
    <t>ANM-382-23</t>
  </si>
  <si>
    <t>https://community.secop.gov.co/Public/Tendering/OpportunityDetail/Index?noticeUID=CO1.NTC.4227794&amp;isFromPublicArea=True&amp;isModal=False</t>
  </si>
  <si>
    <t>PRESTACIÓN DE SERVICIOS PROFESIONALES AL GRUPO DE CONTRATACIÓN MINERA (GCM) PARA APOYAR EL PROCESO DE RADICACIÓN DE SOLICITUDES Y CUMPLIMIENTO DE REQUISITOS, ASÍ COMO EMITIR LOS INFORMES AMBIENTALES PARA EL FORTALECIMIENTO DE LA PEQUEÑA Y MEDIANA MINERÍA.</t>
  </si>
  <si>
    <t>MARÍA PAULA GONZÁLEZ MORALES</t>
  </si>
  <si>
    <t>ANM-383-23</t>
  </si>
  <si>
    <t>https://community.secop.gov.co/Public/Tendering/OpportunityDetail/Index?noticeUID=CO1.NTC.4241620&amp;isFromPublicArea=True&amp;isModal=False</t>
  </si>
  <si>
    <t>PRESTAR SERVICIOS PROFESIONALES ESPECIALIZADOS A LAS ACTIVIDADES DE SANEAMIENTO DE CARTERA Y BRINDAR APOYO A LOS PROCESOS DE MAYOR INCIDENCIA PARA LA ANM</t>
  </si>
  <si>
    <t>ANM-384-23</t>
  </si>
  <si>
    <t>https://community.secop.gov.co/Public/Tendering/OpportunityDetail/Index?noticeUID=CO1.NTC.4244864&amp;isFromPublicArea=True&amp;isModal=False</t>
  </si>
  <si>
    <t>Conceder en arriendo a la AGENCIA NACIONAL DE MINERÍA, el uso y goce del bien inmueble correspondiente al Local 107, ubicado en la Calle 26 No. 59 -51 y dos parqueaderos, para el funcionamiento de la oficina de atención al minero, los linderos se encuentran contenidos en la escritura pública No 1207, expedida en la notaría 27 del círculo de Bogotá.</t>
  </si>
  <si>
    <t>ARRENDAMIENTO</t>
  </si>
  <si>
    <t>INVERSIONES UFASA S.A.S</t>
  </si>
  <si>
    <t>ANM-385-23</t>
  </si>
  <si>
    <t>https://community.secop.gov.co/Public/Tendering/OpportunityDetail/Index?noticeUID=CO1.NTC.4263073&amp;isFromPublicArea=True&amp;isModal=False</t>
  </si>
  <si>
    <t>Prestar los servicios profesionales a GSSM de la VSCSM, para apoyar la gestión en actividades de programación, trámite y legalización de comisiones asociadas a los cursos de formación y actualización de los actores que conforman el Sistema Nacional de Salvamento Minero</t>
  </si>
  <si>
    <t>MARÍA CRISTINA RAMÍREZ DÍAZ</t>
  </si>
  <si>
    <t>ANM-386-23</t>
  </si>
  <si>
    <t>https://community.secop.gov.co/Public/Tendering/OpportunityDetail/Index?noticeUID=CO1.NTC.4346690&amp;isFromPublicArea=True&amp;isModal=False</t>
  </si>
  <si>
    <t>Prestar servicios profesionales para la implementación, mantenimiento, seguimiento y mejora del Sistema Integrado de Gestión de la ANM en lo relacionado a la implementación de la norma ISO 14001; garantizando su alineación con las políticas del Modelo Integrado de Planeación y Gestión. Linea PAA 500002223</t>
  </si>
  <si>
    <t>DIEGO ARMANDO LOZANO SALCEDO</t>
  </si>
  <si>
    <t>ANM-387-23</t>
  </si>
  <si>
    <t>https://community.secop.gov.co/Public/Tendering/OpportunityDetail/Index?noticeUID=CO1.NTC.4307763&amp;isFromPublicArea=True&amp;isModal=False</t>
  </si>
  <si>
    <t>Prestar servicios profesionales en la parametrización del aplicativo que apoya la planificación estratégica y operativa de la Entidad; apoyando la formulación, seguimiento y control de los planes de la ANM, y el mantenimiento y mejora del Sistema Integrado de Gestión en el marco de la alineación del Modelo Integrado de Planeación y Gestión.</t>
  </si>
  <si>
    <t>OLGA LUZMERY LÓPEZ GUTIERREZ</t>
  </si>
  <si>
    <t>ANM-388-23</t>
  </si>
  <si>
    <t>https://community.secop.gov.co/Public/Tendering/OpportunityDetail/Index?noticeUID=CO1.NTC.4289134&amp;isFromPublicArea=True&amp;isModal=False</t>
  </si>
  <si>
    <t>Prestación de servicios profesionales jurídicos a la Vicepresidencia de Contratación y Titulación VCT, para apoyar los lineamientos y verificación del cumplimiento de los requisitos de los trámites mineros, en el proceso de fortalecimiento de la pequeña y mediana minería. LINEA PAA: 200021023.</t>
  </si>
  <si>
    <t>DIEGO ALFONSO SUAÁREZ ESPINEL</t>
  </si>
  <si>
    <t>Cesión del contrato a partir del 16 de mayo del 2023 de Ana Raquel Acosta Manjarez (1122398086) a Diego Alfonso Suarez Espinel (1090440350)</t>
  </si>
  <si>
    <t>ANM-389-23</t>
  </si>
  <si>
    <t>https://community.secop.gov.co/Public/Tendering/OpportunityDetail/Index?noticeUID=CO1.NTC.4290111&amp;isFromPublicArea=True&amp;isModal=False</t>
  </si>
  <si>
    <t>PRESTACION DE SERVICIOS PROFESIONALES PARA EL ACOMPAÑAMIENTO CONTABLE EN EL PROCESO DE GESTIÓN DE CARTERA EN TODO LOS ASPECTOS DE LA DEPURACIÓN Y ANÁLISIS DE LA CARTERA DE IMPOSIBLE RECAUDO</t>
  </si>
  <si>
    <t>OSCAR LEONARDO PAREDES CORREDOR</t>
  </si>
  <si>
    <t>ANM-390-23</t>
  </si>
  <si>
    <t>https://community.secop.gov.co/Public/Tendering/OpportunityDetail/Index?noticeUID=CO1.NTC.4293210&amp;isFromPublicArea=True&amp;isModal=False</t>
  </si>
  <si>
    <t>Contratar el arrendamiento del bien inmueble donde funciona la agencia nacional de minería sede principal</t>
  </si>
  <si>
    <t>FONDO DE CAPITAL PRIVADO FONDO INMOBILIARIO COLOMBIA</t>
  </si>
  <si>
    <t>ANM-391-23</t>
  </si>
  <si>
    <t>https://community.secop.gov.co/Public/Tendering/OpportunityDetail/Index?noticeUID=CO1.NTC.4314263&amp;isFromPublicArea=True&amp;isModal=False</t>
  </si>
  <si>
    <t>Prestar Servicios de apoyo a la gestión, para realizar las actividades inherentes a la atención de los grupos de interés de la ANM, y en relacionamiento efectivo con los usuarios de los temas relacionados con el Sistema Integral de Gestión Minera - AnnA Minería</t>
  </si>
  <si>
    <t>JULIETH PAOLA CASTILLO AREVALO</t>
  </si>
  <si>
    <t>ANM-392-23</t>
  </si>
  <si>
    <t>https://community.secop.gov.co/Public/Tendering/OpportunityDetail/Index?noticeUID=CO1.NTC.4303526&amp;isFromPublicArea=True&amp;isModal=False</t>
  </si>
  <si>
    <t>Prestar sus servicios profesionales como apoyo al seguimiento a la ejecución presupuestal, seguimiento a los proyectos Conpes y otros asuntos relacionados.</t>
  </si>
  <si>
    <t>RUBY DEL SOCORRO MUNERA GOMEZ</t>
  </si>
  <si>
    <t>ANM-393-23</t>
  </si>
  <si>
    <t>https://community.secop.gov.co/Public/Tendering/OpportunityDetail/Index?noticeUID=CO1.NTC.4325392&amp;isFromPublicArea=True&amp;isModal=False</t>
  </si>
  <si>
    <t>PRESTACIÓN DE SERVICIOS PROFESIONALES PARA REALIZAR REVISIÓN JURÍDICA EN EL TRÁMITE DE REGULARIZACIÓN, SEGUIMIENTO A OBLIGACIONES, ASISTENCIA TÉCNICA Y DEMÁS PROCEDIMIENTOS JURÍDICOS ASIGNADOS A CARGO DEL GRUPO DE FOMENTO, EN CUMPLIMIENTO DE LAS METAS DEL PROYECTO DE INVERSIÓN 2023</t>
  </si>
  <si>
    <t>NICOLE CHARLENE MARTINEZ OSORIO</t>
  </si>
  <si>
    <t>ANM-394-23</t>
  </si>
  <si>
    <t>https://community.secop.gov.co/Public/Tendering/OpportunityDetail/Index?noticeUID=CO1.NTC.4307019&amp;isFromPublicArea=True&amp;isModal=False</t>
  </si>
  <si>
    <t>Prestar servicios de apoyo a la gestión de información geográfica para la consolidación del Sistema Integral de Gestión Minera - AnnA Minería</t>
  </si>
  <si>
    <t>KAREN ANDREA CÓRDOBA ENRIQUEZ</t>
  </si>
  <si>
    <t>LP-001-23</t>
  </si>
  <si>
    <t>LICITACIÓN PÚBLICA</t>
  </si>
  <si>
    <t>ANM-395-23</t>
  </si>
  <si>
    <t>https://community.secop.gov.co/Public/Tendering/OpportunityDetail/Index?noticeUID=CO1.NTC.4173258&amp;isFromPublicArea=True&amp;isModal=False</t>
  </si>
  <si>
    <t>SERVICIOS DE VIGILANCIA Y SEGURIDAD PRIVADA PARA LAS SEDES DE LA AGENCIA A NIVEL NACIONAL</t>
  </si>
  <si>
    <t>UNIÓN TEMPORAL SERVIGCOL</t>
  </si>
  <si>
    <t>ANM-396-23</t>
  </si>
  <si>
    <t>https://community.secop.gov.co/Public/Tendering/OpportunityDetail/Index?noticeUID=CO1.NTC.4320029&amp;isFromPublicArea=True&amp;isModal=False</t>
  </si>
  <si>
    <t>Prestar servicios profesionales para apoyar el diseño e implementación de las dimensiones de gestión del conocimiento y gestión con valores para resultados en lo relacionado al diseño del modelo de gestión del conocimiento de la ANM, en el marco de la implementación de MIPG. Línea PAA 500001723</t>
  </si>
  <si>
    <t>LUIS ALBERTO COLORADO ALDANA</t>
  </si>
  <si>
    <t>ANM-397-23</t>
  </si>
  <si>
    <t>400012923_400013223</t>
  </si>
  <si>
    <t>https://community.secop.gov.co/Public/Tendering/OpportunityDetail/Index?noticeUID=CO1.NTC.4327737&amp;isFromPublicArea=True&amp;isModal=False</t>
  </si>
  <si>
    <t>Para atender la necesidad, se requiere contratar la prestación de servicios profesionales para apoyar a la Agencia Nacional de Minería en la elaboración de diagnóstico, modelamiento y estrategias que sirvan de insumo para la construcción de la hoja de ruta de transición energética justa que se erigen como una línea transversal para el cuatrienio 2022-2026 denominada Internacionalización, transformación productiva para la vida y acción climática y subyacen aspectos determinantes para el</t>
  </si>
  <si>
    <t>OMAR ANDRES CAMACHO MORALES</t>
  </si>
  <si>
    <t>SGR-162-23</t>
  </si>
  <si>
    <t>https://community.secop.gov.co/Public/Tendering/OpportunityDetail/Index?noticeUID=CO1.NTC.4308847&amp;isFromPublicArea=True&amp;isModal=False</t>
  </si>
  <si>
    <t>PSP para articular la interpretación y análisis de información obtenida por sensores remotos a fin de diseñar e implementar procesos automatizados y productos que apoyen estrategias de fiscalización minera, de cara al cumplimiento de metas del bienio.</t>
  </si>
  <si>
    <t>OTI, VSCSM</t>
  </si>
  <si>
    <t>Oficina de Tecnología e Información, Grupo de Control a la Producción</t>
  </si>
  <si>
    <t>WILLIAM ALEXANDER PEÑA OCAMPO</t>
  </si>
  <si>
    <t>SGR-163-23</t>
  </si>
  <si>
    <t>https://community.secop.gov.co/Public/Tendering/OpportunityDetail/Index?noticeUID=CO1.NTC.4322835&amp;isFromPublicArea=True&amp;isModal=False</t>
  </si>
  <si>
    <t>YULY TATIANA PÉREZ CALDERÓN</t>
  </si>
  <si>
    <t>SGR-164-23</t>
  </si>
  <si>
    <t>https://community.secop.gov.co/Public/Tendering/OpportunityDetail/Index?noticeUID=CO1.NTC.4340885&amp;isFromPublicArea=True&amp;isModal=False</t>
  </si>
  <si>
    <t>ARRENDAR UN BIEN INMUEBLE PARA EL FUNCIONAMIENTO DE LA SEDE PRINCIPAL DE FISCALIZACIÓN EN BOGOTÁ.</t>
  </si>
  <si>
    <t>SGR-168-23</t>
  </si>
  <si>
    <t>130003623_130004523_300002623_300000523_130002922_61300262</t>
  </si>
  <si>
    <t>https://www.colombiacompra.gov.co/tienda-virtual-del-estado-colombiano/ordenes-compra/108500</t>
  </si>
  <si>
    <t>Prestar servicios de conectividad para la Agencia Nacional de Minería</t>
  </si>
  <si>
    <t>MEDIA COMMERCE PARTNERS S A S</t>
  </si>
  <si>
    <t>SGR-169-23</t>
  </si>
  <si>
    <t>https://community.secop.gov.co/Public/Tendering/OpportunityDetail/Index?noticeUID=CO1.NTC.4347255&amp;isFromPublicArea=True&amp;isModal=False</t>
  </si>
  <si>
    <t>Prestar servicios profesionales para orientar, soportar y acompañar las actividades asociadas a la implementación, operación, administración, mantenimiento y optimización del centro de monitoreo de control a la producción, en el marco de la fiscalización minera, así como en el fortalecimiento de la estrategia de analítica establecida para la Entidad, desde el enfoque que reglamenta la PGD y el Marco de Arquitectura Empresarial.</t>
  </si>
  <si>
    <t>JORGE FERNEY ASTUDILLO REYES</t>
  </si>
  <si>
    <t>SGR-170-23</t>
  </si>
  <si>
    <t>https://community.secop.gov.co/Public/Tendering/OpportunityDetail/Index?noticeUID=CO1.NTC.4353157&amp;isFromPublicArea=True&amp;isModal=False</t>
  </si>
  <si>
    <t>Arrendar un bien inmueble para el funcionamiento del PAR Manizales</t>
  </si>
  <si>
    <t>GRUPO EMPRESARIAL RO S.A.S</t>
  </si>
  <si>
    <t>SGR-171-23</t>
  </si>
  <si>
    <t>https://community.secop.gov.co/Public/Tendering/OpportunityDetail/Index?noticeUID=CO1.NTC.4352959&amp;isFromPublicArea=True&amp;isModal=False</t>
  </si>
  <si>
    <t>Arrendar un bien inmueble para el funcionamiento del par Quibdó.</t>
  </si>
  <si>
    <t>Punto de Atención Regional Quibdó</t>
  </si>
  <si>
    <t>URVE INMOBILIARIA CHOCÓ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</si>
</sst>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dd/mm/yyyy;@"/>
    <numFmt numFmtId="165" formatCode="_-[$$-240A]\ * #,##0.00_-;\-[$$-240A]\ * #,##0.00_-;_-[$$-240A]\ * &quot;-&quot;??_-;_-@_-"/>
  </numFmts>
  <fonts count="6">
    <font>
      <sz val="11"/>
      <color theme="1"/>
      <name val="Calibri"/>
      <family val="2"/>
      <scheme val="minor"/>
    </font>
    <font>
      <sz val="11"/>
      <color theme="1"/>
      <name val="Calibri"/>
      <family val="2"/>
      <scheme val="minor"/>
    </font>
    <font>
      <b/>
      <sz val="12"/>
      <name val="Calibri"/>
      <family val="2"/>
      <scheme val="minor"/>
    </font>
    <font>
      <b/>
      <sz val="12"/>
      <color indexed="8"/>
      <name val="Calibri"/>
      <family val="2"/>
      <scheme val="minor"/>
    </font>
    <font>
      <sz val="11"/>
      <name val="Calibri"/>
      <family val="2"/>
      <scheme val="minor"/>
    </font>
    <font>
      <b/>
      <sz val="14"/>
      <color theme="1"/>
      <name val="Calibri Light"/>
      <family val="2"/>
      <scheme val="major"/>
    </font>
  </fonts>
  <fills count="5">
    <fill>
      <patternFill patternType="none"/>
    </fill>
    <fill>
      <patternFill patternType="gray125"/>
    </fill>
    <fill>
      <patternFill patternType="solid">
        <fgColor theme="0"/>
        <bgColor indexed="64"/>
      </patternFill>
    </fill>
    <fill>
      <patternFill patternType="solid">
        <fgColor rgb="FFD7EFF5"/>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6">
    <xf numFmtId="0" fontId="0" fillId="0" borderId="0" xfId="0"/>
    <xf numFmtId="165" fontId="0" fillId="0" borderId="0" xfId="0" applyNumberFormat="1"/>
    <xf numFmtId="2" fontId="0" fillId="0" borderId="0" xfId="0" applyNumberFormat="1"/>
    <xf numFmtId="0" fontId="0" fillId="0" borderId="0" xfId="0" applyAlignment="1">
      <alignment horizontal="center"/>
    </xf>
    <xf numFmtId="1" fontId="0" fillId="0" borderId="1" xfId="0" applyNumberFormat="1" applyBorder="1" applyAlignment="1">
      <alignment horizontal="center" vertical="center" wrapText="1"/>
    </xf>
    <xf numFmtId="2" fontId="4" fillId="0" borderId="1" xfId="0" applyNumberFormat="1" applyFont="1" applyBorder="1" applyAlignment="1" applyProtection="1">
      <alignment horizontal="left" vertical="center" wrapText="1"/>
      <protection locked="0"/>
    </xf>
    <xf numFmtId="14" fontId="4" fillId="0" borderId="1" xfId="0" applyNumberFormat="1" applyFont="1" applyBorder="1" applyAlignment="1" applyProtection="1">
      <alignment horizontal="left" vertical="center" wrapText="1"/>
      <protection locked="0"/>
    </xf>
    <xf numFmtId="0" fontId="0" fillId="0" borderId="0" xfId="0" applyAlignment="1">
      <alignment wrapText="1"/>
    </xf>
    <xf numFmtId="0" fontId="0" fillId="0" borderId="0" xfId="0" applyAlignment="1">
      <alignment vertical="center" wrapText="1"/>
    </xf>
    <xf numFmtId="49" fontId="2" fillId="4" borderId="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165" fontId="2" fillId="4" borderId="1" xfId="1" applyNumberFormat="1" applyFont="1" applyFill="1" applyBorder="1" applyAlignment="1" applyProtection="1">
      <alignment horizontal="center" vertical="center" wrapText="1"/>
      <protection locked="0"/>
    </xf>
    <xf numFmtId="164" fontId="2" fillId="4" borderId="1" xfId="0" applyNumberFormat="1" applyFont="1" applyFill="1" applyBorder="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2" fontId="2" fillId="4" borderId="1" xfId="0" applyNumberFormat="1" applyFont="1" applyFill="1" applyBorder="1" applyAlignment="1" applyProtection="1">
      <alignment horizontal="center" vertical="center" wrapText="1"/>
      <protection locked="0"/>
    </xf>
    <xf numFmtId="0" fontId="0" fillId="0" borderId="1" xfId="0" applyBorder="1" applyAlignment="1">
      <alignment vertical="center" wrapText="1"/>
    </xf>
    <xf numFmtId="0" fontId="0" fillId="0" borderId="1" xfId="0" applyBorder="1" applyAlignment="1">
      <alignment horizontal="left" vertical="center" wrapText="1"/>
    </xf>
    <xf numFmtId="0" fontId="4" fillId="0" borderId="1" xfId="0" applyFont="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165" fontId="0" fillId="0" borderId="1" xfId="2" applyNumberFormat="1" applyFont="1" applyFill="1" applyBorder="1" applyAlignment="1">
      <alignment vertical="center" wrapText="1"/>
    </xf>
    <xf numFmtId="49" fontId="4" fillId="0" borderId="1" xfId="0" applyNumberFormat="1" applyFont="1" applyBorder="1" applyAlignment="1" applyProtection="1">
      <alignment horizontal="left" vertical="center" wrapText="1"/>
      <protection locked="0"/>
    </xf>
    <xf numFmtId="164" fontId="0" fillId="3" borderId="1" xfId="0" applyNumberFormat="1" applyFill="1" applyBorder="1" applyAlignment="1">
      <alignment horizontal="right" vertical="center" wrapText="1"/>
    </xf>
    <xf numFmtId="164" fontId="0" fillId="0" borderId="1" xfId="0" applyNumberFormat="1" applyBorder="1" applyAlignment="1">
      <alignment horizontal="left" vertical="center" wrapText="1"/>
    </xf>
    <xf numFmtId="164" fontId="0" fillId="0" borderId="1" xfId="0" applyNumberFormat="1" applyBorder="1" applyAlignment="1">
      <alignment horizontal="center" vertical="center" wrapText="1"/>
    </xf>
    <xf numFmtId="0" fontId="0" fillId="0" borderId="1" xfId="0" applyBorder="1" applyAlignment="1">
      <alignment horizontal="right" vertical="center" wrapText="1"/>
    </xf>
    <xf numFmtId="2" fontId="0" fillId="0" borderId="1" xfId="0" applyNumberFormat="1" applyBorder="1" applyAlignment="1">
      <alignment vertical="center" wrapText="1"/>
    </xf>
    <xf numFmtId="165" fontId="0" fillId="0" borderId="1" xfId="0" applyNumberFormat="1"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horizontal="center" vertical="center" wrapText="1"/>
    </xf>
    <xf numFmtId="165" fontId="0" fillId="0" borderId="1" xfId="2" applyNumberFormat="1" applyFont="1" applyBorder="1" applyAlignment="1">
      <alignment vertical="center" wrapText="1"/>
    </xf>
    <xf numFmtId="164" fontId="0" fillId="3" borderId="1" xfId="0" applyNumberFormat="1" applyFill="1" applyBorder="1" applyAlignment="1">
      <alignment vertical="center" wrapText="1"/>
    </xf>
    <xf numFmtId="164" fontId="0" fillId="2" borderId="1" xfId="0" applyNumberFormat="1" applyFill="1" applyBorder="1" applyAlignment="1">
      <alignment horizontal="left" vertical="center" wrapText="1"/>
    </xf>
    <xf numFmtId="0" fontId="0" fillId="2" borderId="1" xfId="0" applyFill="1" applyBorder="1" applyAlignment="1">
      <alignment horizontal="center" vertical="center" wrapText="1"/>
    </xf>
    <xf numFmtId="0" fontId="0" fillId="2" borderId="1" xfId="0" applyFill="1" applyBorder="1" applyAlignment="1">
      <alignment vertical="center" wrapText="1"/>
    </xf>
    <xf numFmtId="165" fontId="1" fillId="0" borderId="1" xfId="2" applyNumberFormat="1" applyFont="1" applyBorder="1" applyAlignment="1">
      <alignment vertical="center" wrapText="1"/>
    </xf>
    <xf numFmtId="165" fontId="5" fillId="0" borderId="0" xfId="0" applyNumberFormat="1" applyFont="1" applyAlignment="1">
      <alignment horizontal="left" wrapText="1"/>
    </xf>
  </cellXfs>
  <cellStyles count="3">
    <cellStyle name="Moneda" xfId="1" builtinId="4"/>
    <cellStyle name="Normal" xfId="0" builtinId="0"/>
    <cellStyle name="Porcentaje" xfId="2" builtinId="5"/>
  </cellStyles>
  <dxfs count="9">
    <dxf>
      <font>
        <color rgb="FF9C0006"/>
      </font>
      <fill>
        <patternFill>
          <bgColor rgb="FFFFC7CE"/>
        </patternFill>
      </fill>
    </dxf>
    <dxf>
      <fill>
        <patternFill>
          <bgColor theme="9"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190499</xdr:colOff>
      <xdr:row>0</xdr:row>
      <xdr:rowOff>169334</xdr:rowOff>
    </xdr:from>
    <xdr:to>
      <xdr:col>1</xdr:col>
      <xdr:colOff>1704974</xdr:colOff>
      <xdr:row>5</xdr:row>
      <xdr:rowOff>86587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90499" y="169334"/>
          <a:ext cx="2456392" cy="8697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yquintero/Downloads/LISTADORP_30ABRIL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ar - 2023-05-02T074958.64"/>
    </sheetNames>
    <sheetDataSet>
      <sheetData sheetId="0">
        <row r="1">
          <cell r="L1" t="str">
            <v>Numero Documento Soporte</v>
          </cell>
          <cell r="M1" t="str">
            <v>Valor Inicial</v>
          </cell>
          <cell r="N1" t="str">
            <v>Valor Operaciones</v>
          </cell>
          <cell r="O1" t="str">
            <v>Valor Actual</v>
          </cell>
          <cell r="P1" t="str">
            <v>Saldo por Utilizar</v>
          </cell>
          <cell r="Q1" t="str">
            <v>PAGOS</v>
          </cell>
        </row>
        <row r="2">
          <cell r="L2">
            <v>44927</v>
          </cell>
          <cell r="M2">
            <v>1577879429</v>
          </cell>
          <cell r="N2">
            <v>-6317644</v>
          </cell>
          <cell r="O2">
            <v>1571561785</v>
          </cell>
          <cell r="P2">
            <v>0</v>
          </cell>
          <cell r="Q2">
            <v>1571561785</v>
          </cell>
        </row>
        <row r="3">
          <cell r="L3">
            <v>44927</v>
          </cell>
          <cell r="M3">
            <v>34855901</v>
          </cell>
          <cell r="N3">
            <v>0</v>
          </cell>
          <cell r="O3">
            <v>34855901</v>
          </cell>
          <cell r="P3">
            <v>0</v>
          </cell>
          <cell r="Q3">
            <v>34855901</v>
          </cell>
        </row>
        <row r="4">
          <cell r="L4">
            <v>44927</v>
          </cell>
          <cell r="M4">
            <v>16084271</v>
          </cell>
          <cell r="N4">
            <v>0</v>
          </cell>
          <cell r="O4">
            <v>16084271</v>
          </cell>
          <cell r="P4">
            <v>0</v>
          </cell>
          <cell r="Q4">
            <v>16084271</v>
          </cell>
        </row>
        <row r="5">
          <cell r="L5">
            <v>44927</v>
          </cell>
          <cell r="M5">
            <v>21265381</v>
          </cell>
          <cell r="N5">
            <v>0</v>
          </cell>
          <cell r="O5">
            <v>21265381</v>
          </cell>
          <cell r="P5">
            <v>0</v>
          </cell>
          <cell r="Q5">
            <v>21265381</v>
          </cell>
        </row>
        <row r="6">
          <cell r="L6">
            <v>44927</v>
          </cell>
          <cell r="M6">
            <v>19596588</v>
          </cell>
          <cell r="N6">
            <v>0</v>
          </cell>
          <cell r="O6">
            <v>19596588</v>
          </cell>
          <cell r="P6">
            <v>0</v>
          </cell>
          <cell r="Q6">
            <v>19596588</v>
          </cell>
        </row>
        <row r="7">
          <cell r="L7">
            <v>44927</v>
          </cell>
          <cell r="M7">
            <v>29042416</v>
          </cell>
          <cell r="N7">
            <v>0</v>
          </cell>
          <cell r="O7">
            <v>29042416</v>
          </cell>
          <cell r="P7">
            <v>0</v>
          </cell>
          <cell r="Q7">
            <v>29042416</v>
          </cell>
        </row>
        <row r="8">
          <cell r="L8">
            <v>44927</v>
          </cell>
          <cell r="M8">
            <v>2216424</v>
          </cell>
          <cell r="N8">
            <v>-21825</v>
          </cell>
          <cell r="O8">
            <v>2194599</v>
          </cell>
          <cell r="P8">
            <v>0</v>
          </cell>
          <cell r="Q8">
            <v>2194599</v>
          </cell>
        </row>
        <row r="9">
          <cell r="L9">
            <v>44927</v>
          </cell>
          <cell r="M9">
            <v>5418023</v>
          </cell>
          <cell r="N9">
            <v>-42183</v>
          </cell>
          <cell r="O9">
            <v>5375840</v>
          </cell>
          <cell r="P9">
            <v>0</v>
          </cell>
          <cell r="Q9">
            <v>5375840</v>
          </cell>
        </row>
        <row r="10">
          <cell r="L10">
            <v>44927</v>
          </cell>
          <cell r="M10">
            <v>1964649</v>
          </cell>
          <cell r="N10">
            <v>0</v>
          </cell>
          <cell r="O10">
            <v>1964649</v>
          </cell>
          <cell r="P10">
            <v>0</v>
          </cell>
          <cell r="Q10">
            <v>1964649</v>
          </cell>
        </row>
        <row r="11">
          <cell r="L11">
            <v>44927</v>
          </cell>
          <cell r="M11">
            <v>36301667</v>
          </cell>
          <cell r="N11">
            <v>-1290983</v>
          </cell>
          <cell r="O11">
            <v>35010684</v>
          </cell>
          <cell r="P11">
            <v>0</v>
          </cell>
          <cell r="Q11">
            <v>35010684</v>
          </cell>
        </row>
        <row r="12">
          <cell r="L12">
            <v>44927</v>
          </cell>
          <cell r="M12">
            <v>17006577</v>
          </cell>
          <cell r="N12">
            <v>-5186076</v>
          </cell>
          <cell r="O12">
            <v>11820501</v>
          </cell>
          <cell r="P12">
            <v>3392096</v>
          </cell>
          <cell r="Q12">
            <v>8428405</v>
          </cell>
        </row>
        <row r="13">
          <cell r="L13">
            <v>44927</v>
          </cell>
          <cell r="M13">
            <v>158992030</v>
          </cell>
          <cell r="N13">
            <v>0</v>
          </cell>
          <cell r="O13">
            <v>158992030</v>
          </cell>
          <cell r="P13">
            <v>0</v>
          </cell>
          <cell r="Q13">
            <v>158992030</v>
          </cell>
        </row>
        <row r="14">
          <cell r="L14">
            <v>44927</v>
          </cell>
          <cell r="M14">
            <v>48000</v>
          </cell>
          <cell r="N14">
            <v>0</v>
          </cell>
          <cell r="O14">
            <v>48000</v>
          </cell>
          <cell r="P14">
            <v>0</v>
          </cell>
          <cell r="Q14">
            <v>48000</v>
          </cell>
        </row>
        <row r="15">
          <cell r="L15">
            <v>44927</v>
          </cell>
          <cell r="M15">
            <v>584805</v>
          </cell>
          <cell r="N15">
            <v>0</v>
          </cell>
          <cell r="O15">
            <v>584805</v>
          </cell>
          <cell r="P15">
            <v>0</v>
          </cell>
          <cell r="Q15">
            <v>584805</v>
          </cell>
        </row>
        <row r="16">
          <cell r="L16">
            <v>44958</v>
          </cell>
          <cell r="M16">
            <v>1830666062</v>
          </cell>
          <cell r="N16">
            <v>-3087884</v>
          </cell>
          <cell r="O16">
            <v>1827578178</v>
          </cell>
          <cell r="P16">
            <v>0</v>
          </cell>
          <cell r="Q16">
            <v>1827578178</v>
          </cell>
        </row>
        <row r="17">
          <cell r="L17">
            <v>44958</v>
          </cell>
          <cell r="M17">
            <v>25200790</v>
          </cell>
          <cell r="N17">
            <v>0</v>
          </cell>
          <cell r="O17">
            <v>25200790</v>
          </cell>
          <cell r="P17">
            <v>0</v>
          </cell>
          <cell r="Q17">
            <v>25200790</v>
          </cell>
        </row>
        <row r="18">
          <cell r="L18">
            <v>44958</v>
          </cell>
          <cell r="M18">
            <v>2422546</v>
          </cell>
          <cell r="N18">
            <v>0</v>
          </cell>
          <cell r="O18">
            <v>2422546</v>
          </cell>
          <cell r="P18">
            <v>0</v>
          </cell>
          <cell r="Q18">
            <v>2422546</v>
          </cell>
        </row>
        <row r="19">
          <cell r="L19">
            <v>44958</v>
          </cell>
          <cell r="M19">
            <v>5953105</v>
          </cell>
          <cell r="N19">
            <v>0</v>
          </cell>
          <cell r="O19">
            <v>5953105</v>
          </cell>
          <cell r="P19">
            <v>0</v>
          </cell>
          <cell r="Q19">
            <v>5953105</v>
          </cell>
        </row>
        <row r="20">
          <cell r="L20">
            <v>44958</v>
          </cell>
          <cell r="M20">
            <v>51432301</v>
          </cell>
          <cell r="N20">
            <v>0</v>
          </cell>
          <cell r="O20">
            <v>51432301</v>
          </cell>
          <cell r="P20">
            <v>0</v>
          </cell>
          <cell r="Q20">
            <v>51432301</v>
          </cell>
        </row>
        <row r="21">
          <cell r="L21">
            <v>44958</v>
          </cell>
          <cell r="M21">
            <v>5304776</v>
          </cell>
          <cell r="N21">
            <v>0</v>
          </cell>
          <cell r="O21">
            <v>5304776</v>
          </cell>
          <cell r="P21">
            <v>0</v>
          </cell>
          <cell r="Q21">
            <v>5304776</v>
          </cell>
        </row>
        <row r="22">
          <cell r="L22">
            <v>44958</v>
          </cell>
          <cell r="M22">
            <v>42303876</v>
          </cell>
          <cell r="N22">
            <v>0</v>
          </cell>
          <cell r="O22">
            <v>42303876</v>
          </cell>
          <cell r="P22">
            <v>0</v>
          </cell>
          <cell r="Q22">
            <v>42303876</v>
          </cell>
        </row>
        <row r="23">
          <cell r="L23">
            <v>44958</v>
          </cell>
          <cell r="M23">
            <v>63493591</v>
          </cell>
          <cell r="N23">
            <v>0</v>
          </cell>
          <cell r="O23">
            <v>63493591</v>
          </cell>
          <cell r="P23">
            <v>0</v>
          </cell>
          <cell r="Q23">
            <v>63493591</v>
          </cell>
        </row>
        <row r="24">
          <cell r="L24">
            <v>44958</v>
          </cell>
          <cell r="M24">
            <v>5250074</v>
          </cell>
          <cell r="N24">
            <v>0</v>
          </cell>
          <cell r="O24">
            <v>5250074</v>
          </cell>
          <cell r="P24">
            <v>0</v>
          </cell>
          <cell r="Q24">
            <v>5250074</v>
          </cell>
        </row>
        <row r="25">
          <cell r="L25">
            <v>44958</v>
          </cell>
          <cell r="M25">
            <v>29176293</v>
          </cell>
          <cell r="N25">
            <v>0</v>
          </cell>
          <cell r="O25">
            <v>29176293</v>
          </cell>
          <cell r="P25">
            <v>0</v>
          </cell>
          <cell r="Q25">
            <v>29176293</v>
          </cell>
        </row>
        <row r="26">
          <cell r="L26">
            <v>44958</v>
          </cell>
          <cell r="M26">
            <v>31876844</v>
          </cell>
          <cell r="N26">
            <v>-448807</v>
          </cell>
          <cell r="O26">
            <v>31428037</v>
          </cell>
          <cell r="P26">
            <v>0</v>
          </cell>
          <cell r="Q26">
            <v>31428037</v>
          </cell>
        </row>
        <row r="27">
          <cell r="L27">
            <v>44958</v>
          </cell>
          <cell r="M27">
            <v>18818142</v>
          </cell>
          <cell r="N27">
            <v>0</v>
          </cell>
          <cell r="O27">
            <v>18818142</v>
          </cell>
          <cell r="P27">
            <v>4845851</v>
          </cell>
          <cell r="Q27">
            <v>13972291</v>
          </cell>
        </row>
        <row r="28">
          <cell r="L28">
            <v>44958</v>
          </cell>
          <cell r="M28">
            <v>165161643</v>
          </cell>
          <cell r="N28">
            <v>0</v>
          </cell>
          <cell r="O28">
            <v>165161643</v>
          </cell>
          <cell r="P28">
            <v>0</v>
          </cell>
          <cell r="Q28">
            <v>165161643</v>
          </cell>
        </row>
        <row r="29">
          <cell r="L29">
            <v>44958</v>
          </cell>
          <cell r="M29">
            <v>452058</v>
          </cell>
          <cell r="N29">
            <v>0</v>
          </cell>
          <cell r="O29">
            <v>452058</v>
          </cell>
          <cell r="P29">
            <v>0</v>
          </cell>
          <cell r="Q29">
            <v>452058</v>
          </cell>
        </row>
        <row r="30">
          <cell r="L30">
            <v>44958</v>
          </cell>
          <cell r="M30">
            <v>36600</v>
          </cell>
          <cell r="N30">
            <v>0</v>
          </cell>
          <cell r="O30">
            <v>36600</v>
          </cell>
          <cell r="P30">
            <v>0</v>
          </cell>
          <cell r="Q30">
            <v>36600</v>
          </cell>
        </row>
        <row r="31">
          <cell r="L31">
            <v>44958</v>
          </cell>
          <cell r="M31">
            <v>1969600</v>
          </cell>
          <cell r="N31">
            <v>0</v>
          </cell>
          <cell r="O31">
            <v>1969600</v>
          </cell>
          <cell r="P31">
            <v>0</v>
          </cell>
          <cell r="Q31">
            <v>1969600</v>
          </cell>
        </row>
        <row r="32">
          <cell r="L32">
            <v>44986</v>
          </cell>
          <cell r="M32">
            <v>1799346811</v>
          </cell>
          <cell r="N32">
            <v>0</v>
          </cell>
          <cell r="O32">
            <v>1799346811</v>
          </cell>
          <cell r="P32">
            <v>0</v>
          </cell>
          <cell r="Q32">
            <v>1799346811</v>
          </cell>
        </row>
        <row r="33">
          <cell r="L33">
            <v>44986</v>
          </cell>
          <cell r="M33">
            <v>30721296</v>
          </cell>
          <cell r="N33">
            <v>0</v>
          </cell>
          <cell r="O33">
            <v>30721296</v>
          </cell>
          <cell r="P33">
            <v>0</v>
          </cell>
          <cell r="Q33">
            <v>30721296</v>
          </cell>
        </row>
        <row r="34">
          <cell r="L34">
            <v>44986</v>
          </cell>
          <cell r="M34">
            <v>2264920</v>
          </cell>
          <cell r="N34">
            <v>0</v>
          </cell>
          <cell r="O34">
            <v>2264920</v>
          </cell>
          <cell r="P34">
            <v>0</v>
          </cell>
          <cell r="Q34">
            <v>2264920</v>
          </cell>
        </row>
        <row r="35">
          <cell r="L35">
            <v>44986</v>
          </cell>
          <cell r="M35">
            <v>5736727</v>
          </cell>
          <cell r="N35">
            <v>0</v>
          </cell>
          <cell r="O35">
            <v>5736727</v>
          </cell>
          <cell r="P35">
            <v>0</v>
          </cell>
          <cell r="Q35">
            <v>5736727</v>
          </cell>
        </row>
        <row r="36">
          <cell r="L36">
            <v>44986</v>
          </cell>
          <cell r="M36">
            <v>53247488</v>
          </cell>
          <cell r="N36">
            <v>0</v>
          </cell>
          <cell r="O36">
            <v>53247488</v>
          </cell>
          <cell r="P36">
            <v>0</v>
          </cell>
          <cell r="Q36">
            <v>53247488</v>
          </cell>
        </row>
        <row r="37">
          <cell r="L37">
            <v>44986</v>
          </cell>
          <cell r="M37">
            <v>4692494</v>
          </cell>
          <cell r="N37">
            <v>0</v>
          </cell>
          <cell r="O37">
            <v>4692494</v>
          </cell>
          <cell r="P37">
            <v>0</v>
          </cell>
          <cell r="Q37">
            <v>4692494</v>
          </cell>
        </row>
        <row r="38">
          <cell r="L38">
            <v>44986</v>
          </cell>
          <cell r="M38">
            <v>20107041</v>
          </cell>
          <cell r="N38">
            <v>0</v>
          </cell>
          <cell r="O38">
            <v>20107041</v>
          </cell>
          <cell r="P38">
            <v>0</v>
          </cell>
          <cell r="Q38">
            <v>20107041</v>
          </cell>
        </row>
        <row r="39">
          <cell r="L39">
            <v>44986</v>
          </cell>
          <cell r="M39">
            <v>29312384</v>
          </cell>
          <cell r="N39">
            <v>0</v>
          </cell>
          <cell r="O39">
            <v>29312384</v>
          </cell>
          <cell r="P39">
            <v>0</v>
          </cell>
          <cell r="Q39">
            <v>29312384</v>
          </cell>
        </row>
        <row r="40">
          <cell r="L40">
            <v>44986</v>
          </cell>
          <cell r="M40">
            <v>2494106</v>
          </cell>
          <cell r="N40">
            <v>0</v>
          </cell>
          <cell r="O40">
            <v>2494106</v>
          </cell>
          <cell r="P40">
            <v>0</v>
          </cell>
          <cell r="Q40">
            <v>2494106</v>
          </cell>
        </row>
        <row r="41">
          <cell r="L41">
            <v>44986</v>
          </cell>
          <cell r="M41">
            <v>38214495</v>
          </cell>
          <cell r="N41">
            <v>0</v>
          </cell>
          <cell r="O41">
            <v>38214495</v>
          </cell>
          <cell r="P41">
            <v>0</v>
          </cell>
          <cell r="Q41">
            <v>38214495</v>
          </cell>
        </row>
        <row r="42">
          <cell r="L42">
            <v>44986</v>
          </cell>
          <cell r="M42">
            <v>26073318</v>
          </cell>
          <cell r="N42">
            <v>0</v>
          </cell>
          <cell r="O42">
            <v>26073318</v>
          </cell>
          <cell r="P42">
            <v>0</v>
          </cell>
          <cell r="Q42">
            <v>26073318</v>
          </cell>
        </row>
        <row r="43">
          <cell r="L43">
            <v>44986</v>
          </cell>
          <cell r="M43">
            <v>9591511</v>
          </cell>
          <cell r="N43">
            <v>0</v>
          </cell>
          <cell r="O43">
            <v>9591511</v>
          </cell>
          <cell r="P43">
            <v>848024</v>
          </cell>
          <cell r="Q43">
            <v>8743487</v>
          </cell>
        </row>
        <row r="44">
          <cell r="L44">
            <v>44986</v>
          </cell>
          <cell r="M44">
            <v>2884403</v>
          </cell>
          <cell r="N44">
            <v>0</v>
          </cell>
          <cell r="O44">
            <v>2884403</v>
          </cell>
          <cell r="P44">
            <v>0</v>
          </cell>
          <cell r="Q44">
            <v>2884403</v>
          </cell>
        </row>
        <row r="45">
          <cell r="L45">
            <v>44986</v>
          </cell>
          <cell r="M45">
            <v>3043709</v>
          </cell>
          <cell r="N45">
            <v>0</v>
          </cell>
          <cell r="O45">
            <v>3043709</v>
          </cell>
          <cell r="P45">
            <v>0</v>
          </cell>
          <cell r="Q45">
            <v>3043709</v>
          </cell>
        </row>
        <row r="46">
          <cell r="L46">
            <v>44986</v>
          </cell>
          <cell r="M46">
            <v>3826064</v>
          </cell>
          <cell r="N46">
            <v>0</v>
          </cell>
          <cell r="O46">
            <v>3826064</v>
          </cell>
          <cell r="P46">
            <v>0</v>
          </cell>
          <cell r="Q46">
            <v>3826064</v>
          </cell>
        </row>
        <row r="47">
          <cell r="L47">
            <v>44986</v>
          </cell>
          <cell r="M47">
            <v>2725791</v>
          </cell>
          <cell r="N47">
            <v>0</v>
          </cell>
          <cell r="O47">
            <v>2725791</v>
          </cell>
          <cell r="P47">
            <v>0</v>
          </cell>
          <cell r="Q47">
            <v>2725791</v>
          </cell>
        </row>
        <row r="48">
          <cell r="L48">
            <v>44986</v>
          </cell>
          <cell r="M48">
            <v>3089230</v>
          </cell>
          <cell r="N48">
            <v>0</v>
          </cell>
          <cell r="O48">
            <v>3089230</v>
          </cell>
          <cell r="P48">
            <v>0</v>
          </cell>
          <cell r="Q48">
            <v>3089230</v>
          </cell>
        </row>
        <row r="49">
          <cell r="L49">
            <v>44986</v>
          </cell>
          <cell r="M49">
            <v>5451582</v>
          </cell>
          <cell r="N49">
            <v>0</v>
          </cell>
          <cell r="O49">
            <v>5451582</v>
          </cell>
          <cell r="P49">
            <v>0</v>
          </cell>
          <cell r="Q49">
            <v>5451582</v>
          </cell>
        </row>
        <row r="50">
          <cell r="L50">
            <v>44986</v>
          </cell>
          <cell r="M50">
            <v>2922181</v>
          </cell>
          <cell r="N50">
            <v>0</v>
          </cell>
          <cell r="O50">
            <v>2922181</v>
          </cell>
          <cell r="P50">
            <v>0</v>
          </cell>
          <cell r="Q50">
            <v>2922181</v>
          </cell>
        </row>
        <row r="51">
          <cell r="L51">
            <v>44986</v>
          </cell>
          <cell r="M51">
            <v>4870301</v>
          </cell>
          <cell r="N51">
            <v>0</v>
          </cell>
          <cell r="O51">
            <v>4870301</v>
          </cell>
          <cell r="P51">
            <v>0</v>
          </cell>
          <cell r="Q51">
            <v>4870301</v>
          </cell>
        </row>
        <row r="52">
          <cell r="L52">
            <v>44986</v>
          </cell>
          <cell r="M52">
            <v>363439</v>
          </cell>
          <cell r="N52">
            <v>0</v>
          </cell>
          <cell r="O52">
            <v>363439</v>
          </cell>
          <cell r="P52">
            <v>0</v>
          </cell>
          <cell r="Q52">
            <v>363439</v>
          </cell>
        </row>
        <row r="53">
          <cell r="L53">
            <v>44986</v>
          </cell>
          <cell r="M53">
            <v>4807338</v>
          </cell>
          <cell r="N53">
            <v>0</v>
          </cell>
          <cell r="O53">
            <v>4807338</v>
          </cell>
          <cell r="P53">
            <v>0</v>
          </cell>
          <cell r="Q53">
            <v>4807338</v>
          </cell>
        </row>
        <row r="54">
          <cell r="L54">
            <v>44986</v>
          </cell>
          <cell r="M54">
            <v>1354797</v>
          </cell>
          <cell r="N54">
            <v>0</v>
          </cell>
          <cell r="O54">
            <v>1354797</v>
          </cell>
          <cell r="P54">
            <v>0</v>
          </cell>
          <cell r="Q54">
            <v>1354797</v>
          </cell>
        </row>
        <row r="55">
          <cell r="L55">
            <v>44986</v>
          </cell>
          <cell r="M55">
            <v>72749</v>
          </cell>
          <cell r="N55">
            <v>0</v>
          </cell>
          <cell r="O55">
            <v>72749</v>
          </cell>
          <cell r="P55">
            <v>0</v>
          </cell>
          <cell r="Q55">
            <v>72749</v>
          </cell>
        </row>
        <row r="56">
          <cell r="L56">
            <v>44986</v>
          </cell>
          <cell r="M56">
            <v>140606</v>
          </cell>
          <cell r="N56">
            <v>0</v>
          </cell>
          <cell r="O56">
            <v>140606</v>
          </cell>
          <cell r="P56">
            <v>0</v>
          </cell>
          <cell r="Q56">
            <v>140606</v>
          </cell>
        </row>
        <row r="57">
          <cell r="L57">
            <v>44986</v>
          </cell>
          <cell r="M57">
            <v>165843427</v>
          </cell>
          <cell r="N57">
            <v>0</v>
          </cell>
          <cell r="O57">
            <v>165843427</v>
          </cell>
          <cell r="P57">
            <v>0</v>
          </cell>
          <cell r="Q57">
            <v>165843427</v>
          </cell>
        </row>
        <row r="58">
          <cell r="L58">
            <v>44986</v>
          </cell>
          <cell r="M58">
            <v>30500</v>
          </cell>
          <cell r="N58">
            <v>0</v>
          </cell>
          <cell r="O58">
            <v>30500</v>
          </cell>
          <cell r="P58">
            <v>0</v>
          </cell>
          <cell r="Q58">
            <v>30500</v>
          </cell>
        </row>
        <row r="59">
          <cell r="L59">
            <v>44986</v>
          </cell>
          <cell r="M59">
            <v>3792200</v>
          </cell>
          <cell r="N59">
            <v>0</v>
          </cell>
          <cell r="O59">
            <v>3792200</v>
          </cell>
          <cell r="P59">
            <v>0</v>
          </cell>
          <cell r="Q59">
            <v>3792200</v>
          </cell>
        </row>
        <row r="60">
          <cell r="L60">
            <v>45017</v>
          </cell>
          <cell r="M60">
            <v>1825423985</v>
          </cell>
          <cell r="N60">
            <v>0</v>
          </cell>
          <cell r="O60">
            <v>1825423985</v>
          </cell>
          <cell r="P60">
            <v>0</v>
          </cell>
          <cell r="Q60">
            <v>1825423985</v>
          </cell>
        </row>
        <row r="61">
          <cell r="L61">
            <v>45017</v>
          </cell>
          <cell r="M61">
            <v>35864442</v>
          </cell>
          <cell r="N61">
            <v>0</v>
          </cell>
          <cell r="O61">
            <v>35864442</v>
          </cell>
          <cell r="P61">
            <v>0</v>
          </cell>
          <cell r="Q61">
            <v>35864442</v>
          </cell>
        </row>
        <row r="62">
          <cell r="L62">
            <v>45017</v>
          </cell>
          <cell r="M62">
            <v>2400719</v>
          </cell>
          <cell r="N62">
            <v>0</v>
          </cell>
          <cell r="O62">
            <v>2400719</v>
          </cell>
          <cell r="P62">
            <v>0</v>
          </cell>
          <cell r="Q62">
            <v>2400719</v>
          </cell>
        </row>
        <row r="63">
          <cell r="L63">
            <v>45017</v>
          </cell>
          <cell r="M63">
            <v>6069495</v>
          </cell>
          <cell r="N63">
            <v>0</v>
          </cell>
          <cell r="O63">
            <v>6069495</v>
          </cell>
          <cell r="P63">
            <v>0</v>
          </cell>
          <cell r="Q63">
            <v>6069495</v>
          </cell>
        </row>
        <row r="64">
          <cell r="L64">
            <v>45017</v>
          </cell>
          <cell r="M64">
            <v>34212243</v>
          </cell>
          <cell r="N64">
            <v>0</v>
          </cell>
          <cell r="O64">
            <v>34212243</v>
          </cell>
          <cell r="P64">
            <v>0</v>
          </cell>
          <cell r="Q64">
            <v>34212243</v>
          </cell>
        </row>
        <row r="65">
          <cell r="L65">
            <v>45017</v>
          </cell>
          <cell r="M65">
            <v>4556627</v>
          </cell>
          <cell r="N65">
            <v>0</v>
          </cell>
          <cell r="O65">
            <v>4556627</v>
          </cell>
          <cell r="P65">
            <v>0</v>
          </cell>
          <cell r="Q65">
            <v>4556627</v>
          </cell>
        </row>
        <row r="66">
          <cell r="L66">
            <v>45017</v>
          </cell>
          <cell r="M66">
            <v>31345153</v>
          </cell>
          <cell r="N66">
            <v>0</v>
          </cell>
          <cell r="O66">
            <v>31345153</v>
          </cell>
          <cell r="P66">
            <v>0</v>
          </cell>
          <cell r="Q66">
            <v>31345153</v>
          </cell>
        </row>
        <row r="67">
          <cell r="L67">
            <v>45017</v>
          </cell>
          <cell r="M67">
            <v>45972887</v>
          </cell>
          <cell r="N67">
            <v>0</v>
          </cell>
          <cell r="O67">
            <v>45972887</v>
          </cell>
          <cell r="P67">
            <v>0</v>
          </cell>
          <cell r="Q67">
            <v>45972887</v>
          </cell>
        </row>
        <row r="68">
          <cell r="L68">
            <v>45017</v>
          </cell>
          <cell r="M68">
            <v>3896842</v>
          </cell>
          <cell r="N68">
            <v>0</v>
          </cell>
          <cell r="O68">
            <v>3896842</v>
          </cell>
          <cell r="P68">
            <v>0</v>
          </cell>
          <cell r="Q68">
            <v>3896842</v>
          </cell>
        </row>
        <row r="69">
          <cell r="L69">
            <v>45017</v>
          </cell>
          <cell r="M69">
            <v>41885024</v>
          </cell>
          <cell r="N69">
            <v>0</v>
          </cell>
          <cell r="O69">
            <v>41885024</v>
          </cell>
          <cell r="P69">
            <v>0</v>
          </cell>
          <cell r="Q69">
            <v>41885024</v>
          </cell>
        </row>
        <row r="70">
          <cell r="L70">
            <v>45017</v>
          </cell>
          <cell r="M70">
            <v>25945503</v>
          </cell>
          <cell r="N70">
            <v>0</v>
          </cell>
          <cell r="O70">
            <v>25945503</v>
          </cell>
          <cell r="P70">
            <v>0</v>
          </cell>
          <cell r="Q70">
            <v>25945503</v>
          </cell>
        </row>
        <row r="71">
          <cell r="L71">
            <v>45017</v>
          </cell>
          <cell r="M71">
            <v>18808329</v>
          </cell>
          <cell r="N71">
            <v>0</v>
          </cell>
          <cell r="O71">
            <v>18808329</v>
          </cell>
          <cell r="P71">
            <v>0</v>
          </cell>
          <cell r="Q71">
            <v>18808329</v>
          </cell>
        </row>
        <row r="72">
          <cell r="L72">
            <v>45017</v>
          </cell>
          <cell r="M72">
            <v>11881088</v>
          </cell>
          <cell r="N72">
            <v>0</v>
          </cell>
          <cell r="O72">
            <v>11881088</v>
          </cell>
          <cell r="P72">
            <v>0</v>
          </cell>
          <cell r="Q72">
            <v>11881088</v>
          </cell>
        </row>
        <row r="73">
          <cell r="L73">
            <v>45017</v>
          </cell>
          <cell r="M73">
            <v>90368638</v>
          </cell>
          <cell r="N73">
            <v>0</v>
          </cell>
          <cell r="O73">
            <v>90368638</v>
          </cell>
          <cell r="P73">
            <v>0</v>
          </cell>
          <cell r="Q73">
            <v>90368638</v>
          </cell>
        </row>
        <row r="74">
          <cell r="L74">
            <v>45017</v>
          </cell>
          <cell r="M74">
            <v>79801211</v>
          </cell>
          <cell r="N74">
            <v>0</v>
          </cell>
          <cell r="O74">
            <v>79801211</v>
          </cell>
          <cell r="P74">
            <v>0</v>
          </cell>
          <cell r="Q74">
            <v>79801211</v>
          </cell>
        </row>
        <row r="75">
          <cell r="L75" t="str">
            <v>000018086056</v>
          </cell>
          <cell r="M75">
            <v>2322846</v>
          </cell>
          <cell r="N75">
            <v>0</v>
          </cell>
          <cell r="O75">
            <v>2322846</v>
          </cell>
          <cell r="P75">
            <v>0</v>
          </cell>
          <cell r="Q75">
            <v>2322846</v>
          </cell>
        </row>
        <row r="76">
          <cell r="L76" t="str">
            <v>000018192661</v>
          </cell>
          <cell r="M76">
            <v>2320019</v>
          </cell>
          <cell r="N76">
            <v>0</v>
          </cell>
          <cell r="O76">
            <v>2320019</v>
          </cell>
          <cell r="P76">
            <v>0</v>
          </cell>
          <cell r="Q76">
            <v>2320019</v>
          </cell>
        </row>
        <row r="77">
          <cell r="L77" t="str">
            <v>0001214324</v>
          </cell>
          <cell r="M77">
            <v>13964</v>
          </cell>
          <cell r="N77">
            <v>0</v>
          </cell>
          <cell r="O77">
            <v>13964</v>
          </cell>
          <cell r="P77">
            <v>0</v>
          </cell>
          <cell r="Q77">
            <v>13964</v>
          </cell>
        </row>
        <row r="78">
          <cell r="L78" t="str">
            <v>0001214324</v>
          </cell>
          <cell r="M78">
            <v>14581</v>
          </cell>
          <cell r="N78">
            <v>0</v>
          </cell>
          <cell r="O78">
            <v>14581</v>
          </cell>
          <cell r="P78">
            <v>0</v>
          </cell>
          <cell r="Q78">
            <v>14581</v>
          </cell>
        </row>
        <row r="79">
          <cell r="L79" t="str">
            <v>000310489569 - 000310489482</v>
          </cell>
          <cell r="M79">
            <v>1341860</v>
          </cell>
          <cell r="N79">
            <v>0</v>
          </cell>
          <cell r="O79">
            <v>1341860</v>
          </cell>
          <cell r="P79">
            <v>0</v>
          </cell>
          <cell r="Q79">
            <v>1341860</v>
          </cell>
        </row>
        <row r="80">
          <cell r="L80" t="str">
            <v>000311435930-311431379</v>
          </cell>
          <cell r="M80">
            <v>1294090</v>
          </cell>
          <cell r="N80">
            <v>0</v>
          </cell>
          <cell r="O80">
            <v>1294090</v>
          </cell>
          <cell r="P80">
            <v>0</v>
          </cell>
          <cell r="Q80">
            <v>1294090</v>
          </cell>
        </row>
        <row r="81">
          <cell r="L81" t="str">
            <v>00202714442000</v>
          </cell>
          <cell r="M81">
            <v>29470</v>
          </cell>
          <cell r="N81">
            <v>0</v>
          </cell>
          <cell r="O81">
            <v>29470</v>
          </cell>
          <cell r="P81">
            <v>0</v>
          </cell>
          <cell r="Q81">
            <v>29470</v>
          </cell>
        </row>
        <row r="82">
          <cell r="L82" t="str">
            <v>00202714442000</v>
          </cell>
          <cell r="M82">
            <v>22660</v>
          </cell>
          <cell r="N82">
            <v>0</v>
          </cell>
          <cell r="O82">
            <v>22660</v>
          </cell>
          <cell r="P82">
            <v>0</v>
          </cell>
          <cell r="Q82">
            <v>22660</v>
          </cell>
        </row>
        <row r="83">
          <cell r="L83" t="str">
            <v>01</v>
          </cell>
          <cell r="M83">
            <v>64354405</v>
          </cell>
          <cell r="N83">
            <v>0</v>
          </cell>
          <cell r="O83">
            <v>64354405</v>
          </cell>
          <cell r="P83">
            <v>0</v>
          </cell>
          <cell r="Q83">
            <v>64354405</v>
          </cell>
        </row>
        <row r="84">
          <cell r="L84" t="str">
            <v>01</v>
          </cell>
          <cell r="M84">
            <v>73735200</v>
          </cell>
          <cell r="N84">
            <v>0</v>
          </cell>
          <cell r="O84">
            <v>73735200</v>
          </cell>
          <cell r="P84">
            <v>0</v>
          </cell>
          <cell r="Q84">
            <v>73735200</v>
          </cell>
        </row>
        <row r="85">
          <cell r="L85" t="str">
            <v>01</v>
          </cell>
          <cell r="M85">
            <v>170672687</v>
          </cell>
          <cell r="N85">
            <v>0</v>
          </cell>
          <cell r="O85">
            <v>170672687</v>
          </cell>
          <cell r="P85">
            <v>0</v>
          </cell>
          <cell r="Q85">
            <v>170672687</v>
          </cell>
        </row>
        <row r="86">
          <cell r="L86" t="str">
            <v>01</v>
          </cell>
          <cell r="M86">
            <v>169644295</v>
          </cell>
          <cell r="N86">
            <v>0</v>
          </cell>
          <cell r="O86">
            <v>169644295</v>
          </cell>
          <cell r="P86">
            <v>0</v>
          </cell>
          <cell r="Q86">
            <v>169644295</v>
          </cell>
        </row>
        <row r="87">
          <cell r="L87" t="str">
            <v>01</v>
          </cell>
          <cell r="M87">
            <v>39478400</v>
          </cell>
          <cell r="N87">
            <v>0</v>
          </cell>
          <cell r="O87">
            <v>39478400</v>
          </cell>
          <cell r="P87">
            <v>0</v>
          </cell>
          <cell r="Q87">
            <v>39478400</v>
          </cell>
        </row>
        <row r="88">
          <cell r="L88" t="str">
            <v>01</v>
          </cell>
          <cell r="M88">
            <v>55308500</v>
          </cell>
          <cell r="N88">
            <v>0</v>
          </cell>
          <cell r="O88">
            <v>55308500</v>
          </cell>
          <cell r="P88">
            <v>0</v>
          </cell>
          <cell r="Q88">
            <v>55308500</v>
          </cell>
        </row>
        <row r="89">
          <cell r="L89" t="str">
            <v>01</v>
          </cell>
          <cell r="M89">
            <v>36880900</v>
          </cell>
          <cell r="N89">
            <v>0</v>
          </cell>
          <cell r="O89">
            <v>36880900</v>
          </cell>
          <cell r="P89">
            <v>0</v>
          </cell>
          <cell r="Q89">
            <v>36880900</v>
          </cell>
        </row>
        <row r="90">
          <cell r="L90" t="str">
            <v>010000651839</v>
          </cell>
          <cell r="M90">
            <v>94308</v>
          </cell>
          <cell r="N90">
            <v>0</v>
          </cell>
          <cell r="O90">
            <v>94308</v>
          </cell>
          <cell r="P90">
            <v>0</v>
          </cell>
          <cell r="Q90">
            <v>94308</v>
          </cell>
        </row>
        <row r="91">
          <cell r="L91" t="str">
            <v>010000651839</v>
          </cell>
          <cell r="M91">
            <v>70342</v>
          </cell>
          <cell r="N91">
            <v>0</v>
          </cell>
          <cell r="O91">
            <v>70342</v>
          </cell>
          <cell r="P91">
            <v>0</v>
          </cell>
          <cell r="Q91">
            <v>70342</v>
          </cell>
        </row>
        <row r="92">
          <cell r="L92" t="str">
            <v>010000664453</v>
          </cell>
          <cell r="M92">
            <v>122006</v>
          </cell>
          <cell r="N92">
            <v>0</v>
          </cell>
          <cell r="O92">
            <v>122006</v>
          </cell>
          <cell r="P92">
            <v>0</v>
          </cell>
          <cell r="Q92">
            <v>122006</v>
          </cell>
        </row>
        <row r="93">
          <cell r="L93" t="str">
            <v>010000664453</v>
          </cell>
          <cell r="M93">
            <v>73062</v>
          </cell>
          <cell r="N93">
            <v>0</v>
          </cell>
          <cell r="O93">
            <v>73062</v>
          </cell>
          <cell r="P93">
            <v>0</v>
          </cell>
          <cell r="Q93">
            <v>73062</v>
          </cell>
        </row>
        <row r="94">
          <cell r="L94" t="str">
            <v>0176626442000</v>
          </cell>
          <cell r="M94">
            <v>52568</v>
          </cell>
          <cell r="N94">
            <v>-22830</v>
          </cell>
          <cell r="O94">
            <v>29738</v>
          </cell>
          <cell r="P94">
            <v>0</v>
          </cell>
          <cell r="Q94">
            <v>29738</v>
          </cell>
        </row>
        <row r="95">
          <cell r="L95" t="str">
            <v>0176626442000</v>
          </cell>
          <cell r="M95">
            <v>22830</v>
          </cell>
          <cell r="N95">
            <v>0</v>
          </cell>
          <cell r="O95">
            <v>22830</v>
          </cell>
          <cell r="P95">
            <v>0</v>
          </cell>
          <cell r="Q95">
            <v>22830</v>
          </cell>
        </row>
        <row r="96">
          <cell r="L96" t="str">
            <v>02</v>
          </cell>
          <cell r="M96">
            <v>62398378</v>
          </cell>
          <cell r="N96">
            <v>0</v>
          </cell>
          <cell r="O96">
            <v>62398378</v>
          </cell>
          <cell r="P96">
            <v>0</v>
          </cell>
          <cell r="Q96">
            <v>62398378</v>
          </cell>
        </row>
        <row r="97">
          <cell r="L97" t="str">
            <v>02</v>
          </cell>
          <cell r="M97">
            <v>83417400</v>
          </cell>
          <cell r="N97">
            <v>0</v>
          </cell>
          <cell r="O97">
            <v>83417400</v>
          </cell>
          <cell r="P97">
            <v>0</v>
          </cell>
          <cell r="Q97">
            <v>83417400</v>
          </cell>
        </row>
        <row r="98">
          <cell r="L98" t="str">
            <v>02</v>
          </cell>
          <cell r="M98">
            <v>164560750</v>
          </cell>
          <cell r="N98">
            <v>0</v>
          </cell>
          <cell r="O98">
            <v>164560750</v>
          </cell>
          <cell r="P98">
            <v>0</v>
          </cell>
          <cell r="Q98">
            <v>164560750</v>
          </cell>
        </row>
        <row r="99">
          <cell r="L99" t="str">
            <v>02</v>
          </cell>
          <cell r="M99">
            <v>162369646</v>
          </cell>
          <cell r="N99">
            <v>0</v>
          </cell>
          <cell r="O99">
            <v>162369646</v>
          </cell>
          <cell r="P99">
            <v>0</v>
          </cell>
          <cell r="Q99">
            <v>162369646</v>
          </cell>
        </row>
        <row r="100">
          <cell r="L100" t="str">
            <v>02</v>
          </cell>
          <cell r="M100">
            <v>45870500</v>
          </cell>
          <cell r="N100">
            <v>0</v>
          </cell>
          <cell r="O100">
            <v>45870500</v>
          </cell>
          <cell r="P100">
            <v>0</v>
          </cell>
          <cell r="Q100">
            <v>45870500</v>
          </cell>
        </row>
        <row r="101">
          <cell r="L101" t="str">
            <v>02</v>
          </cell>
          <cell r="M101">
            <v>62569800</v>
          </cell>
          <cell r="N101">
            <v>0</v>
          </cell>
          <cell r="O101">
            <v>62569800</v>
          </cell>
          <cell r="P101">
            <v>0</v>
          </cell>
          <cell r="Q101">
            <v>62569800</v>
          </cell>
        </row>
        <row r="102">
          <cell r="L102" t="str">
            <v>02</v>
          </cell>
          <cell r="M102">
            <v>41720100</v>
          </cell>
          <cell r="N102">
            <v>0</v>
          </cell>
          <cell r="O102">
            <v>41720100</v>
          </cell>
          <cell r="P102">
            <v>0</v>
          </cell>
          <cell r="Q102">
            <v>41720100</v>
          </cell>
        </row>
        <row r="103">
          <cell r="L103" t="str">
            <v>02</v>
          </cell>
          <cell r="M103">
            <v>926900</v>
          </cell>
          <cell r="N103">
            <v>0</v>
          </cell>
          <cell r="O103">
            <v>926900</v>
          </cell>
          <cell r="P103">
            <v>0</v>
          </cell>
          <cell r="Q103">
            <v>926900</v>
          </cell>
        </row>
        <row r="104">
          <cell r="L104" t="str">
            <v>02</v>
          </cell>
          <cell r="M104">
            <v>218100</v>
          </cell>
          <cell r="N104">
            <v>0</v>
          </cell>
          <cell r="O104">
            <v>218100</v>
          </cell>
          <cell r="P104">
            <v>0</v>
          </cell>
          <cell r="Q104">
            <v>218100</v>
          </cell>
        </row>
        <row r="105">
          <cell r="L105" t="str">
            <v>02</v>
          </cell>
          <cell r="M105">
            <v>681500</v>
          </cell>
          <cell r="N105">
            <v>0</v>
          </cell>
          <cell r="O105">
            <v>681500</v>
          </cell>
          <cell r="P105">
            <v>0</v>
          </cell>
          <cell r="Q105">
            <v>681500</v>
          </cell>
        </row>
        <row r="106">
          <cell r="L106" t="str">
            <v>02</v>
          </cell>
          <cell r="M106">
            <v>28500</v>
          </cell>
          <cell r="N106">
            <v>0</v>
          </cell>
          <cell r="O106">
            <v>28500</v>
          </cell>
          <cell r="P106">
            <v>0</v>
          </cell>
          <cell r="Q106">
            <v>28500</v>
          </cell>
        </row>
        <row r="107">
          <cell r="L107" t="str">
            <v>02</v>
          </cell>
          <cell r="M107">
            <v>163600</v>
          </cell>
          <cell r="N107">
            <v>0</v>
          </cell>
          <cell r="O107">
            <v>163600</v>
          </cell>
          <cell r="P107">
            <v>0</v>
          </cell>
          <cell r="Q107">
            <v>163600</v>
          </cell>
        </row>
        <row r="108">
          <cell r="L108" t="str">
            <v>02</v>
          </cell>
          <cell r="M108">
            <v>109100</v>
          </cell>
          <cell r="N108">
            <v>0</v>
          </cell>
          <cell r="O108">
            <v>109100</v>
          </cell>
          <cell r="P108">
            <v>0</v>
          </cell>
          <cell r="Q108">
            <v>109100</v>
          </cell>
        </row>
        <row r="109">
          <cell r="L109" t="str">
            <v>03</v>
          </cell>
          <cell r="M109">
            <v>885000</v>
          </cell>
          <cell r="N109">
            <v>0</v>
          </cell>
          <cell r="O109">
            <v>885000</v>
          </cell>
          <cell r="P109">
            <v>0</v>
          </cell>
          <cell r="Q109">
            <v>885000</v>
          </cell>
        </row>
        <row r="110">
          <cell r="L110" t="str">
            <v>03</v>
          </cell>
          <cell r="M110">
            <v>650700</v>
          </cell>
          <cell r="N110">
            <v>0</v>
          </cell>
          <cell r="O110">
            <v>650700</v>
          </cell>
          <cell r="P110">
            <v>0</v>
          </cell>
          <cell r="Q110">
            <v>650700</v>
          </cell>
        </row>
        <row r="111">
          <cell r="L111" t="str">
            <v>03</v>
          </cell>
          <cell r="M111">
            <v>362300</v>
          </cell>
          <cell r="N111">
            <v>0</v>
          </cell>
          <cell r="O111">
            <v>362300</v>
          </cell>
          <cell r="P111">
            <v>0</v>
          </cell>
          <cell r="Q111">
            <v>362300</v>
          </cell>
        </row>
        <row r="112">
          <cell r="L112" t="str">
            <v>03</v>
          </cell>
          <cell r="M112">
            <v>65609883</v>
          </cell>
          <cell r="N112">
            <v>0</v>
          </cell>
          <cell r="O112">
            <v>65609883</v>
          </cell>
          <cell r="P112">
            <v>0</v>
          </cell>
          <cell r="Q112">
            <v>65609883</v>
          </cell>
        </row>
        <row r="113">
          <cell r="L113" t="str">
            <v>03</v>
          </cell>
          <cell r="M113">
            <v>80158000</v>
          </cell>
          <cell r="N113">
            <v>0</v>
          </cell>
          <cell r="O113">
            <v>80158000</v>
          </cell>
          <cell r="P113">
            <v>0</v>
          </cell>
          <cell r="Q113">
            <v>80158000</v>
          </cell>
        </row>
        <row r="114">
          <cell r="L114" t="str">
            <v>03</v>
          </cell>
          <cell r="M114">
            <v>166625879</v>
          </cell>
          <cell r="N114">
            <v>0</v>
          </cell>
          <cell r="O114">
            <v>166625879</v>
          </cell>
          <cell r="P114">
            <v>0</v>
          </cell>
          <cell r="Q114">
            <v>166625879</v>
          </cell>
        </row>
        <row r="115">
          <cell r="L115" t="str">
            <v>03</v>
          </cell>
          <cell r="M115">
            <v>166248480</v>
          </cell>
          <cell r="N115">
            <v>0</v>
          </cell>
          <cell r="O115">
            <v>166248480</v>
          </cell>
          <cell r="P115">
            <v>0</v>
          </cell>
          <cell r="Q115">
            <v>166248480</v>
          </cell>
        </row>
        <row r="116">
          <cell r="L116" t="str">
            <v>03</v>
          </cell>
          <cell r="M116">
            <v>46736600</v>
          </cell>
          <cell r="N116">
            <v>0</v>
          </cell>
          <cell r="O116">
            <v>46736600</v>
          </cell>
          <cell r="P116">
            <v>0</v>
          </cell>
          <cell r="Q116">
            <v>46736600</v>
          </cell>
        </row>
        <row r="117">
          <cell r="L117" t="str">
            <v>03</v>
          </cell>
          <cell r="M117">
            <v>60125400</v>
          </cell>
          <cell r="N117">
            <v>0</v>
          </cell>
          <cell r="O117">
            <v>60125400</v>
          </cell>
          <cell r="P117">
            <v>0</v>
          </cell>
          <cell r="Q117">
            <v>60125400</v>
          </cell>
        </row>
        <row r="118">
          <cell r="L118" t="str">
            <v>03</v>
          </cell>
          <cell r="M118">
            <v>40090600</v>
          </cell>
          <cell r="N118">
            <v>0</v>
          </cell>
          <cell r="O118">
            <v>40090600</v>
          </cell>
          <cell r="P118">
            <v>0</v>
          </cell>
          <cell r="Q118">
            <v>40090600</v>
          </cell>
        </row>
        <row r="119">
          <cell r="L119" t="str">
            <v>03 - 2023</v>
          </cell>
          <cell r="M119">
            <v>1447839</v>
          </cell>
          <cell r="N119">
            <v>0</v>
          </cell>
          <cell r="O119">
            <v>1447839</v>
          </cell>
          <cell r="P119">
            <v>0</v>
          </cell>
          <cell r="Q119">
            <v>1447839</v>
          </cell>
        </row>
        <row r="120">
          <cell r="L120" t="str">
            <v>03 - 2023</v>
          </cell>
          <cell r="M120">
            <v>2220019</v>
          </cell>
          <cell r="N120">
            <v>0</v>
          </cell>
          <cell r="O120">
            <v>2220019</v>
          </cell>
          <cell r="P120">
            <v>0</v>
          </cell>
          <cell r="Q120">
            <v>2220019</v>
          </cell>
        </row>
        <row r="121">
          <cell r="L121" t="str">
            <v>03 - 2023</v>
          </cell>
          <cell r="M121">
            <v>180072</v>
          </cell>
          <cell r="N121">
            <v>0</v>
          </cell>
          <cell r="O121">
            <v>180072</v>
          </cell>
          <cell r="P121">
            <v>0</v>
          </cell>
          <cell r="Q121">
            <v>180072</v>
          </cell>
        </row>
        <row r="122">
          <cell r="L122" t="str">
            <v>04</v>
          </cell>
          <cell r="M122">
            <v>65314062</v>
          </cell>
          <cell r="N122">
            <v>0</v>
          </cell>
          <cell r="O122">
            <v>65314062</v>
          </cell>
          <cell r="P122">
            <v>0</v>
          </cell>
          <cell r="Q122">
            <v>65314062</v>
          </cell>
        </row>
        <row r="123">
          <cell r="L123" t="str">
            <v>04</v>
          </cell>
          <cell r="M123">
            <v>87154500</v>
          </cell>
          <cell r="N123">
            <v>0</v>
          </cell>
          <cell r="O123">
            <v>87154500</v>
          </cell>
          <cell r="P123">
            <v>0</v>
          </cell>
          <cell r="Q123">
            <v>87154500</v>
          </cell>
        </row>
        <row r="124">
          <cell r="L124" t="str">
            <v>04</v>
          </cell>
          <cell r="M124">
            <v>169759761</v>
          </cell>
          <cell r="N124">
            <v>0</v>
          </cell>
          <cell r="O124">
            <v>169759761</v>
          </cell>
          <cell r="P124">
            <v>0</v>
          </cell>
          <cell r="Q124">
            <v>169759761</v>
          </cell>
        </row>
        <row r="125">
          <cell r="L125" t="str">
            <v>04</v>
          </cell>
          <cell r="M125">
            <v>45040200</v>
          </cell>
          <cell r="N125">
            <v>0</v>
          </cell>
          <cell r="O125">
            <v>45040200</v>
          </cell>
          <cell r="P125">
            <v>0</v>
          </cell>
          <cell r="Q125">
            <v>45040200</v>
          </cell>
        </row>
        <row r="126">
          <cell r="L126" t="str">
            <v>04</v>
          </cell>
          <cell r="M126">
            <v>65372400</v>
          </cell>
          <cell r="N126">
            <v>0</v>
          </cell>
          <cell r="O126">
            <v>65372400</v>
          </cell>
          <cell r="P126">
            <v>0</v>
          </cell>
          <cell r="Q126">
            <v>65372400</v>
          </cell>
        </row>
        <row r="127">
          <cell r="L127" t="str">
            <v>04</v>
          </cell>
          <cell r="M127">
            <v>43589200</v>
          </cell>
          <cell r="N127">
            <v>0</v>
          </cell>
          <cell r="O127">
            <v>43589200</v>
          </cell>
          <cell r="P127">
            <v>0</v>
          </cell>
          <cell r="Q127">
            <v>43589200</v>
          </cell>
        </row>
        <row r="128">
          <cell r="L128" t="str">
            <v>102902484</v>
          </cell>
          <cell r="M128">
            <v>119250</v>
          </cell>
          <cell r="N128">
            <v>0</v>
          </cell>
          <cell r="O128">
            <v>119250</v>
          </cell>
          <cell r="P128">
            <v>0</v>
          </cell>
          <cell r="Q128">
            <v>119250</v>
          </cell>
        </row>
        <row r="129">
          <cell r="L129" t="str">
            <v>102905040</v>
          </cell>
          <cell r="M129">
            <v>107110</v>
          </cell>
          <cell r="N129">
            <v>0</v>
          </cell>
          <cell r="O129">
            <v>107110</v>
          </cell>
          <cell r="P129">
            <v>0</v>
          </cell>
          <cell r="Q129">
            <v>107110</v>
          </cell>
        </row>
        <row r="130">
          <cell r="L130" t="str">
            <v>1063259356</v>
          </cell>
          <cell r="M130">
            <v>1835897</v>
          </cell>
          <cell r="N130">
            <v>0</v>
          </cell>
          <cell r="O130">
            <v>1835897</v>
          </cell>
          <cell r="P130">
            <v>0</v>
          </cell>
          <cell r="Q130">
            <v>1835897</v>
          </cell>
        </row>
        <row r="131">
          <cell r="L131" t="str">
            <v>1063259356</v>
          </cell>
          <cell r="M131">
            <v>40923</v>
          </cell>
          <cell r="N131">
            <v>0</v>
          </cell>
          <cell r="O131">
            <v>40923</v>
          </cell>
          <cell r="P131">
            <v>0</v>
          </cell>
          <cell r="Q131">
            <v>40923</v>
          </cell>
        </row>
        <row r="132">
          <cell r="L132" t="str">
            <v>113-23</v>
          </cell>
          <cell r="M132">
            <v>1000000</v>
          </cell>
          <cell r="N132">
            <v>0</v>
          </cell>
          <cell r="O132">
            <v>1000000</v>
          </cell>
          <cell r="P132">
            <v>0</v>
          </cell>
          <cell r="Q132">
            <v>1000000</v>
          </cell>
        </row>
        <row r="133">
          <cell r="L133" t="str">
            <v>113-23</v>
          </cell>
          <cell r="M133">
            <v>2000000</v>
          </cell>
          <cell r="N133">
            <v>0</v>
          </cell>
          <cell r="O133">
            <v>2000000</v>
          </cell>
          <cell r="P133">
            <v>0</v>
          </cell>
          <cell r="Q133">
            <v>2000000</v>
          </cell>
        </row>
        <row r="134">
          <cell r="L134" t="str">
            <v>113-23</v>
          </cell>
          <cell r="M134">
            <v>7000000</v>
          </cell>
          <cell r="N134">
            <v>0</v>
          </cell>
          <cell r="O134">
            <v>7000000</v>
          </cell>
          <cell r="P134">
            <v>0</v>
          </cell>
          <cell r="Q134">
            <v>7000000</v>
          </cell>
        </row>
        <row r="135">
          <cell r="L135" t="str">
            <v>113-23</v>
          </cell>
          <cell r="M135">
            <v>500000</v>
          </cell>
          <cell r="N135">
            <v>0</v>
          </cell>
          <cell r="O135">
            <v>500000</v>
          </cell>
          <cell r="P135">
            <v>0</v>
          </cell>
          <cell r="Q135">
            <v>500000</v>
          </cell>
        </row>
        <row r="136">
          <cell r="L136" t="str">
            <v>113-23</v>
          </cell>
          <cell r="M136">
            <v>4000000</v>
          </cell>
          <cell r="N136">
            <v>0</v>
          </cell>
          <cell r="O136">
            <v>4000000</v>
          </cell>
          <cell r="P136">
            <v>0</v>
          </cell>
          <cell r="Q136">
            <v>4000000</v>
          </cell>
        </row>
        <row r="137">
          <cell r="L137" t="str">
            <v>113-23</v>
          </cell>
          <cell r="M137">
            <v>500000</v>
          </cell>
          <cell r="N137">
            <v>0</v>
          </cell>
          <cell r="O137">
            <v>500000</v>
          </cell>
          <cell r="P137">
            <v>0</v>
          </cell>
          <cell r="Q137">
            <v>500000</v>
          </cell>
        </row>
        <row r="138">
          <cell r="L138" t="str">
            <v>113-23</v>
          </cell>
          <cell r="M138">
            <v>2000000</v>
          </cell>
          <cell r="N138">
            <v>0</v>
          </cell>
          <cell r="O138">
            <v>2000000</v>
          </cell>
          <cell r="P138">
            <v>0</v>
          </cell>
          <cell r="Q138">
            <v>2000000</v>
          </cell>
        </row>
        <row r="139">
          <cell r="L139" t="str">
            <v>113-23</v>
          </cell>
          <cell r="M139">
            <v>3000000</v>
          </cell>
          <cell r="N139">
            <v>0</v>
          </cell>
          <cell r="O139">
            <v>3000000</v>
          </cell>
          <cell r="P139">
            <v>0</v>
          </cell>
          <cell r="Q139">
            <v>3000000</v>
          </cell>
        </row>
        <row r="140">
          <cell r="L140" t="str">
            <v>113-23</v>
          </cell>
          <cell r="M140">
            <v>30000000</v>
          </cell>
          <cell r="N140">
            <v>0</v>
          </cell>
          <cell r="O140">
            <v>30000000</v>
          </cell>
          <cell r="P140">
            <v>0</v>
          </cell>
          <cell r="Q140">
            <v>30000000</v>
          </cell>
        </row>
        <row r="141">
          <cell r="L141" t="str">
            <v>11600653114</v>
          </cell>
          <cell r="M141">
            <v>22882</v>
          </cell>
          <cell r="N141">
            <v>0</v>
          </cell>
          <cell r="O141">
            <v>22882</v>
          </cell>
          <cell r="P141">
            <v>0</v>
          </cell>
          <cell r="Q141">
            <v>22882</v>
          </cell>
        </row>
        <row r="142">
          <cell r="L142" t="str">
            <v>11600653114</v>
          </cell>
          <cell r="M142">
            <v>20188</v>
          </cell>
          <cell r="N142">
            <v>0</v>
          </cell>
          <cell r="O142">
            <v>20188</v>
          </cell>
          <cell r="P142">
            <v>0</v>
          </cell>
          <cell r="Q142">
            <v>20188</v>
          </cell>
        </row>
        <row r="143">
          <cell r="L143" t="str">
            <v>11610769116</v>
          </cell>
          <cell r="M143">
            <v>39099</v>
          </cell>
          <cell r="N143">
            <v>0</v>
          </cell>
          <cell r="O143">
            <v>39099</v>
          </cell>
          <cell r="P143">
            <v>0</v>
          </cell>
          <cell r="Q143">
            <v>39099</v>
          </cell>
        </row>
        <row r="144">
          <cell r="L144" t="str">
            <v>11610769116</v>
          </cell>
          <cell r="M144">
            <v>36331</v>
          </cell>
          <cell r="N144">
            <v>0</v>
          </cell>
          <cell r="O144">
            <v>36331</v>
          </cell>
          <cell r="P144">
            <v>0</v>
          </cell>
          <cell r="Q144">
            <v>36331</v>
          </cell>
        </row>
        <row r="145">
          <cell r="L145" t="str">
            <v>1178099584</v>
          </cell>
          <cell r="M145">
            <v>53556</v>
          </cell>
          <cell r="N145">
            <v>0</v>
          </cell>
          <cell r="O145">
            <v>53556</v>
          </cell>
          <cell r="P145">
            <v>0</v>
          </cell>
          <cell r="Q145">
            <v>53556</v>
          </cell>
        </row>
        <row r="146">
          <cell r="L146" t="str">
            <v>1178099584</v>
          </cell>
          <cell r="M146">
            <v>52914</v>
          </cell>
          <cell r="N146">
            <v>0</v>
          </cell>
          <cell r="O146">
            <v>52914</v>
          </cell>
          <cell r="P146">
            <v>0</v>
          </cell>
          <cell r="Q146">
            <v>52914</v>
          </cell>
        </row>
        <row r="147">
          <cell r="L147" t="str">
            <v>1195087 - 1195087</v>
          </cell>
          <cell r="M147">
            <v>44292</v>
          </cell>
          <cell r="N147">
            <v>0</v>
          </cell>
          <cell r="O147">
            <v>44292</v>
          </cell>
          <cell r="P147">
            <v>0</v>
          </cell>
          <cell r="Q147">
            <v>44292</v>
          </cell>
        </row>
        <row r="148">
          <cell r="L148" t="str">
            <v>1197946385</v>
          </cell>
          <cell r="M148">
            <v>32193</v>
          </cell>
          <cell r="N148">
            <v>0</v>
          </cell>
          <cell r="O148">
            <v>32193</v>
          </cell>
          <cell r="P148">
            <v>0</v>
          </cell>
          <cell r="Q148">
            <v>32193</v>
          </cell>
        </row>
        <row r="149">
          <cell r="L149" t="str">
            <v>1197946385</v>
          </cell>
          <cell r="M149">
            <v>29947</v>
          </cell>
          <cell r="N149">
            <v>0</v>
          </cell>
          <cell r="O149">
            <v>29947</v>
          </cell>
          <cell r="P149">
            <v>0</v>
          </cell>
          <cell r="Q149">
            <v>29947</v>
          </cell>
        </row>
        <row r="150">
          <cell r="L150" t="str">
            <v>1201297</v>
          </cell>
          <cell r="M150">
            <v>38282</v>
          </cell>
          <cell r="N150">
            <v>0</v>
          </cell>
          <cell r="O150">
            <v>38282</v>
          </cell>
          <cell r="P150">
            <v>0</v>
          </cell>
          <cell r="Q150">
            <v>38282</v>
          </cell>
        </row>
        <row r="151">
          <cell r="L151" t="str">
            <v>1201297</v>
          </cell>
          <cell r="M151">
            <v>37253</v>
          </cell>
          <cell r="N151">
            <v>0</v>
          </cell>
          <cell r="O151">
            <v>37253</v>
          </cell>
          <cell r="P151">
            <v>0</v>
          </cell>
          <cell r="Q151">
            <v>37253</v>
          </cell>
        </row>
        <row r="152">
          <cell r="L152" t="str">
            <v>1207684</v>
          </cell>
          <cell r="M152">
            <v>13964</v>
          </cell>
          <cell r="N152">
            <v>0</v>
          </cell>
          <cell r="O152">
            <v>13964</v>
          </cell>
          <cell r="P152">
            <v>0</v>
          </cell>
          <cell r="Q152">
            <v>13964</v>
          </cell>
        </row>
        <row r="153">
          <cell r="L153" t="str">
            <v>1207684</v>
          </cell>
          <cell r="M153">
            <v>13581</v>
          </cell>
          <cell r="N153">
            <v>0</v>
          </cell>
          <cell r="O153">
            <v>13581</v>
          </cell>
          <cell r="P153">
            <v>0</v>
          </cell>
          <cell r="Q153">
            <v>13581</v>
          </cell>
        </row>
        <row r="154">
          <cell r="L154" t="str">
            <v>1221498</v>
          </cell>
          <cell r="M154">
            <v>29079</v>
          </cell>
          <cell r="N154">
            <v>0</v>
          </cell>
          <cell r="O154">
            <v>29079</v>
          </cell>
          <cell r="P154">
            <v>0</v>
          </cell>
          <cell r="Q154">
            <v>29079</v>
          </cell>
        </row>
        <row r="155">
          <cell r="L155" t="str">
            <v>1221498</v>
          </cell>
          <cell r="M155">
            <v>29193</v>
          </cell>
          <cell r="N155">
            <v>0</v>
          </cell>
          <cell r="O155">
            <v>29193</v>
          </cell>
          <cell r="P155">
            <v>0</v>
          </cell>
          <cell r="Q155">
            <v>29193</v>
          </cell>
        </row>
        <row r="156">
          <cell r="L156" t="str">
            <v>12963573</v>
          </cell>
          <cell r="M156">
            <v>72610</v>
          </cell>
          <cell r="N156">
            <v>0</v>
          </cell>
          <cell r="O156">
            <v>72610</v>
          </cell>
          <cell r="P156">
            <v>0</v>
          </cell>
          <cell r="Q156">
            <v>72610</v>
          </cell>
        </row>
        <row r="157">
          <cell r="L157" t="str">
            <v>13192105</v>
          </cell>
          <cell r="M157">
            <v>87640</v>
          </cell>
          <cell r="N157">
            <v>0</v>
          </cell>
          <cell r="O157">
            <v>87640</v>
          </cell>
          <cell r="P157">
            <v>0</v>
          </cell>
          <cell r="Q157">
            <v>87640</v>
          </cell>
        </row>
        <row r="158">
          <cell r="L158" t="str">
            <v>1319519580</v>
          </cell>
          <cell r="M158">
            <v>464392.97</v>
          </cell>
          <cell r="N158">
            <v>0</v>
          </cell>
          <cell r="O158">
            <v>464392.97</v>
          </cell>
          <cell r="P158">
            <v>0</v>
          </cell>
          <cell r="Q158">
            <v>464392.97</v>
          </cell>
        </row>
        <row r="159">
          <cell r="L159" t="str">
            <v>1319519580</v>
          </cell>
          <cell r="M159">
            <v>24681.03</v>
          </cell>
          <cell r="N159">
            <v>0</v>
          </cell>
          <cell r="O159">
            <v>24681.03</v>
          </cell>
          <cell r="P159">
            <v>0</v>
          </cell>
          <cell r="Q159">
            <v>24681.03</v>
          </cell>
        </row>
        <row r="160">
          <cell r="L160" t="str">
            <v>132 4585987</v>
          </cell>
          <cell r="M160">
            <v>188517.21</v>
          </cell>
          <cell r="N160">
            <v>0</v>
          </cell>
          <cell r="O160">
            <v>188517.21</v>
          </cell>
          <cell r="P160">
            <v>0</v>
          </cell>
          <cell r="Q160">
            <v>188517.21</v>
          </cell>
        </row>
        <row r="161">
          <cell r="L161" t="str">
            <v>132 4585987</v>
          </cell>
          <cell r="M161">
            <v>13697.79</v>
          </cell>
          <cell r="N161">
            <v>0</v>
          </cell>
          <cell r="O161">
            <v>13697.79</v>
          </cell>
          <cell r="P161">
            <v>0</v>
          </cell>
          <cell r="Q161">
            <v>13697.79</v>
          </cell>
        </row>
        <row r="162">
          <cell r="L162" t="str">
            <v>1329054976</v>
          </cell>
          <cell r="M162">
            <v>239750.67</v>
          </cell>
          <cell r="N162">
            <v>0</v>
          </cell>
          <cell r="O162">
            <v>239750.67</v>
          </cell>
          <cell r="P162">
            <v>0</v>
          </cell>
          <cell r="Q162">
            <v>239750.67</v>
          </cell>
        </row>
        <row r="163">
          <cell r="L163" t="str">
            <v>1329054976</v>
          </cell>
          <cell r="M163">
            <v>14176.33</v>
          </cell>
          <cell r="N163">
            <v>0</v>
          </cell>
          <cell r="O163">
            <v>14176.33</v>
          </cell>
          <cell r="P163">
            <v>0</v>
          </cell>
          <cell r="Q163">
            <v>14176.33</v>
          </cell>
        </row>
        <row r="164">
          <cell r="L164" t="str">
            <v>133 3824573</v>
          </cell>
          <cell r="M164">
            <v>286517</v>
          </cell>
          <cell r="N164">
            <v>0</v>
          </cell>
          <cell r="O164">
            <v>286517</v>
          </cell>
          <cell r="P164">
            <v>0</v>
          </cell>
          <cell r="Q164">
            <v>286517</v>
          </cell>
        </row>
        <row r="165">
          <cell r="L165" t="str">
            <v>133 3824573</v>
          </cell>
          <cell r="M165">
            <v>17184</v>
          </cell>
          <cell r="N165">
            <v>0</v>
          </cell>
          <cell r="O165">
            <v>17184</v>
          </cell>
          <cell r="P165">
            <v>0</v>
          </cell>
          <cell r="Q165">
            <v>17184</v>
          </cell>
        </row>
        <row r="166">
          <cell r="L166" t="str">
            <v>13360498</v>
          </cell>
          <cell r="M166">
            <v>81930</v>
          </cell>
          <cell r="N166">
            <v>0</v>
          </cell>
          <cell r="O166">
            <v>81930</v>
          </cell>
          <cell r="P166">
            <v>0</v>
          </cell>
          <cell r="Q166">
            <v>81930</v>
          </cell>
        </row>
        <row r="167">
          <cell r="L167" t="str">
            <v>135-23</v>
          </cell>
          <cell r="M167">
            <v>8720000000</v>
          </cell>
          <cell r="N167">
            <v>0</v>
          </cell>
          <cell r="O167">
            <v>8720000000</v>
          </cell>
          <cell r="P167">
            <v>6913000000</v>
          </cell>
          <cell r="Q167">
            <v>1807000000</v>
          </cell>
        </row>
        <row r="168">
          <cell r="L168" t="str">
            <v>135-23</v>
          </cell>
          <cell r="M168">
            <v>1653000000</v>
          </cell>
          <cell r="N168">
            <v>0</v>
          </cell>
          <cell r="O168">
            <v>1653000000</v>
          </cell>
          <cell r="P168">
            <v>0</v>
          </cell>
          <cell r="Q168">
            <v>1653000000</v>
          </cell>
        </row>
        <row r="169">
          <cell r="L169" t="str">
            <v>13665804616</v>
          </cell>
          <cell r="M169">
            <v>26648</v>
          </cell>
          <cell r="N169">
            <v>0</v>
          </cell>
          <cell r="O169">
            <v>26648</v>
          </cell>
          <cell r="P169">
            <v>0</v>
          </cell>
          <cell r="Q169">
            <v>26648</v>
          </cell>
        </row>
        <row r="170">
          <cell r="L170" t="str">
            <v>13665804616</v>
          </cell>
          <cell r="M170">
            <v>23312</v>
          </cell>
          <cell r="N170">
            <v>0</v>
          </cell>
          <cell r="O170">
            <v>23312</v>
          </cell>
          <cell r="P170">
            <v>0</v>
          </cell>
          <cell r="Q170">
            <v>23312</v>
          </cell>
        </row>
        <row r="171">
          <cell r="L171" t="str">
            <v>14391734</v>
          </cell>
          <cell r="M171">
            <v>46488.56</v>
          </cell>
          <cell r="N171">
            <v>0</v>
          </cell>
          <cell r="O171">
            <v>46488.56</v>
          </cell>
          <cell r="P171">
            <v>0</v>
          </cell>
          <cell r="Q171">
            <v>46488.56</v>
          </cell>
        </row>
        <row r="172">
          <cell r="L172" t="str">
            <v>14391734</v>
          </cell>
          <cell r="M172">
            <v>24985.439999999999</v>
          </cell>
          <cell r="N172">
            <v>0</v>
          </cell>
          <cell r="O172">
            <v>24985.439999999999</v>
          </cell>
          <cell r="P172">
            <v>0</v>
          </cell>
          <cell r="Q172">
            <v>24985.439999999999</v>
          </cell>
        </row>
        <row r="173">
          <cell r="L173" t="str">
            <v>14495033</v>
          </cell>
          <cell r="M173">
            <v>24178</v>
          </cell>
          <cell r="N173">
            <v>-6589</v>
          </cell>
          <cell r="O173">
            <v>17589</v>
          </cell>
          <cell r="P173">
            <v>0</v>
          </cell>
          <cell r="Q173">
            <v>17589</v>
          </cell>
        </row>
        <row r="174">
          <cell r="L174" t="str">
            <v>14495033</v>
          </cell>
          <cell r="M174">
            <v>6589</v>
          </cell>
          <cell r="N174">
            <v>0</v>
          </cell>
          <cell r="O174">
            <v>6589</v>
          </cell>
          <cell r="P174">
            <v>0</v>
          </cell>
          <cell r="Q174">
            <v>6589</v>
          </cell>
        </row>
        <row r="175">
          <cell r="L175" t="str">
            <v>14598614</v>
          </cell>
          <cell r="M175">
            <v>28084.39</v>
          </cell>
          <cell r="N175">
            <v>0</v>
          </cell>
          <cell r="O175">
            <v>28084.39</v>
          </cell>
          <cell r="P175">
            <v>0</v>
          </cell>
          <cell r="Q175">
            <v>28084.39</v>
          </cell>
        </row>
        <row r="176">
          <cell r="L176" t="str">
            <v>14598614</v>
          </cell>
          <cell r="M176">
            <v>31838.61</v>
          </cell>
          <cell r="N176">
            <v>0</v>
          </cell>
          <cell r="O176">
            <v>31838.61</v>
          </cell>
          <cell r="P176">
            <v>0</v>
          </cell>
          <cell r="Q176">
            <v>31838.61</v>
          </cell>
        </row>
        <row r="177">
          <cell r="L177" t="str">
            <v>14705447</v>
          </cell>
          <cell r="M177">
            <v>22674</v>
          </cell>
          <cell r="N177">
            <v>0</v>
          </cell>
          <cell r="O177">
            <v>22674</v>
          </cell>
          <cell r="P177">
            <v>0</v>
          </cell>
          <cell r="Q177">
            <v>22674</v>
          </cell>
        </row>
        <row r="178">
          <cell r="L178" t="str">
            <v>14705447</v>
          </cell>
          <cell r="M178">
            <v>26241</v>
          </cell>
          <cell r="N178">
            <v>0</v>
          </cell>
          <cell r="O178">
            <v>26241</v>
          </cell>
          <cell r="P178">
            <v>0</v>
          </cell>
          <cell r="Q178">
            <v>26241</v>
          </cell>
        </row>
        <row r="179">
          <cell r="L179" t="str">
            <v>155-23</v>
          </cell>
          <cell r="M179">
            <v>5000000</v>
          </cell>
          <cell r="N179">
            <v>0</v>
          </cell>
          <cell r="O179">
            <v>5000000</v>
          </cell>
          <cell r="P179">
            <v>0</v>
          </cell>
          <cell r="Q179">
            <v>5000000</v>
          </cell>
        </row>
        <row r="180">
          <cell r="L180" t="str">
            <v>155-23</v>
          </cell>
          <cell r="M180">
            <v>3000000</v>
          </cell>
          <cell r="N180">
            <v>0</v>
          </cell>
          <cell r="O180">
            <v>3000000</v>
          </cell>
          <cell r="P180">
            <v>0</v>
          </cell>
          <cell r="Q180">
            <v>3000000</v>
          </cell>
        </row>
        <row r="181">
          <cell r="L181" t="str">
            <v>155-23</v>
          </cell>
          <cell r="M181">
            <v>1000000</v>
          </cell>
          <cell r="N181">
            <v>0</v>
          </cell>
          <cell r="O181">
            <v>1000000</v>
          </cell>
          <cell r="P181">
            <v>0</v>
          </cell>
          <cell r="Q181">
            <v>1000000</v>
          </cell>
        </row>
        <row r="182">
          <cell r="L182" t="str">
            <v>155-23</v>
          </cell>
          <cell r="M182">
            <v>3500000</v>
          </cell>
          <cell r="N182">
            <v>0</v>
          </cell>
          <cell r="O182">
            <v>3500000</v>
          </cell>
          <cell r="P182">
            <v>0</v>
          </cell>
          <cell r="Q182">
            <v>3500000</v>
          </cell>
        </row>
        <row r="183">
          <cell r="L183" t="str">
            <v>155-23</v>
          </cell>
          <cell r="M183">
            <v>2000000</v>
          </cell>
          <cell r="N183">
            <v>0</v>
          </cell>
          <cell r="O183">
            <v>2000000</v>
          </cell>
          <cell r="P183">
            <v>0</v>
          </cell>
          <cell r="Q183">
            <v>2000000</v>
          </cell>
        </row>
        <row r="184">
          <cell r="L184" t="str">
            <v>155-23</v>
          </cell>
          <cell r="M184">
            <v>4000000</v>
          </cell>
          <cell r="N184">
            <v>0</v>
          </cell>
          <cell r="O184">
            <v>4000000</v>
          </cell>
          <cell r="P184">
            <v>0</v>
          </cell>
          <cell r="Q184">
            <v>4000000</v>
          </cell>
        </row>
        <row r="185">
          <cell r="L185" t="str">
            <v>155-23</v>
          </cell>
          <cell r="M185">
            <v>2000000</v>
          </cell>
          <cell r="N185">
            <v>0</v>
          </cell>
          <cell r="O185">
            <v>2000000</v>
          </cell>
          <cell r="P185">
            <v>0</v>
          </cell>
          <cell r="Q185">
            <v>2000000</v>
          </cell>
        </row>
        <row r="186">
          <cell r="L186" t="str">
            <v>155-23</v>
          </cell>
          <cell r="M186">
            <v>2000000</v>
          </cell>
          <cell r="N186">
            <v>0</v>
          </cell>
          <cell r="O186">
            <v>2000000</v>
          </cell>
          <cell r="P186">
            <v>0</v>
          </cell>
          <cell r="Q186">
            <v>2000000</v>
          </cell>
        </row>
        <row r="187">
          <cell r="L187" t="str">
            <v>155-23</v>
          </cell>
          <cell r="M187">
            <v>2500000</v>
          </cell>
          <cell r="N187">
            <v>0</v>
          </cell>
          <cell r="O187">
            <v>2500000</v>
          </cell>
          <cell r="P187">
            <v>0</v>
          </cell>
          <cell r="Q187">
            <v>2500000</v>
          </cell>
        </row>
        <row r="188">
          <cell r="L188" t="str">
            <v>159-23</v>
          </cell>
          <cell r="M188">
            <v>91891315</v>
          </cell>
          <cell r="N188">
            <v>0</v>
          </cell>
          <cell r="O188">
            <v>91891315</v>
          </cell>
          <cell r="P188">
            <v>0</v>
          </cell>
          <cell r="Q188">
            <v>91891315</v>
          </cell>
        </row>
        <row r="189">
          <cell r="L189" t="str">
            <v>17871849</v>
          </cell>
          <cell r="M189">
            <v>2137621</v>
          </cell>
          <cell r="N189">
            <v>0</v>
          </cell>
          <cell r="O189">
            <v>2137621</v>
          </cell>
          <cell r="P189">
            <v>0</v>
          </cell>
          <cell r="Q189">
            <v>2137621</v>
          </cell>
        </row>
        <row r="190">
          <cell r="L190" t="str">
            <v>17977974</v>
          </cell>
          <cell r="M190">
            <v>2311496</v>
          </cell>
          <cell r="N190">
            <v>0</v>
          </cell>
          <cell r="O190">
            <v>2311496</v>
          </cell>
          <cell r="P190">
            <v>0</v>
          </cell>
          <cell r="Q190">
            <v>2311496</v>
          </cell>
        </row>
        <row r="191">
          <cell r="L191" t="str">
            <v>199965442000</v>
          </cell>
          <cell r="M191">
            <v>46791</v>
          </cell>
          <cell r="N191">
            <v>0</v>
          </cell>
          <cell r="O191">
            <v>46791</v>
          </cell>
          <cell r="P191">
            <v>0</v>
          </cell>
          <cell r="Q191">
            <v>46791</v>
          </cell>
        </row>
        <row r="192">
          <cell r="L192" t="str">
            <v>199965442000</v>
          </cell>
          <cell r="M192">
            <v>36284</v>
          </cell>
          <cell r="N192">
            <v>0</v>
          </cell>
          <cell r="O192">
            <v>36284</v>
          </cell>
          <cell r="P192">
            <v>0</v>
          </cell>
          <cell r="Q192">
            <v>36284</v>
          </cell>
        </row>
        <row r="193">
          <cell r="L193" t="str">
            <v>200337442000</v>
          </cell>
          <cell r="M193">
            <v>37868</v>
          </cell>
          <cell r="N193">
            <v>0</v>
          </cell>
          <cell r="O193">
            <v>37868</v>
          </cell>
          <cell r="P193">
            <v>0</v>
          </cell>
          <cell r="Q193">
            <v>37868</v>
          </cell>
        </row>
        <row r="194">
          <cell r="L194" t="str">
            <v>200337442000</v>
          </cell>
          <cell r="M194">
            <v>29008</v>
          </cell>
          <cell r="N194">
            <v>0</v>
          </cell>
          <cell r="O194">
            <v>29008</v>
          </cell>
          <cell r="P194">
            <v>0</v>
          </cell>
          <cell r="Q194">
            <v>29008</v>
          </cell>
        </row>
        <row r="195">
          <cell r="L195" t="str">
            <v>2023</v>
          </cell>
          <cell r="M195">
            <v>53880</v>
          </cell>
          <cell r="N195">
            <v>-53880</v>
          </cell>
          <cell r="O195">
            <v>0</v>
          </cell>
          <cell r="P195">
            <v>0</v>
          </cell>
          <cell r="Q195">
            <v>0</v>
          </cell>
        </row>
        <row r="196">
          <cell r="L196" t="str">
            <v>2023020327</v>
          </cell>
          <cell r="M196">
            <v>3366911</v>
          </cell>
          <cell r="N196">
            <v>0</v>
          </cell>
          <cell r="O196">
            <v>3366911</v>
          </cell>
          <cell r="P196">
            <v>0</v>
          </cell>
          <cell r="Q196">
            <v>3366911</v>
          </cell>
        </row>
        <row r="197">
          <cell r="L197" t="str">
            <v>2023-1</v>
          </cell>
          <cell r="M197">
            <v>955118</v>
          </cell>
          <cell r="N197">
            <v>0</v>
          </cell>
          <cell r="O197">
            <v>955118</v>
          </cell>
          <cell r="P197">
            <v>0</v>
          </cell>
          <cell r="Q197">
            <v>955118</v>
          </cell>
        </row>
        <row r="198">
          <cell r="L198" t="str">
            <v>2023-1</v>
          </cell>
          <cell r="M198">
            <v>955118</v>
          </cell>
          <cell r="N198">
            <v>0</v>
          </cell>
          <cell r="O198">
            <v>955118</v>
          </cell>
          <cell r="P198">
            <v>955118</v>
          </cell>
          <cell r="Q198">
            <v>0</v>
          </cell>
        </row>
        <row r="199">
          <cell r="L199" t="str">
            <v>2023-1</v>
          </cell>
          <cell r="M199">
            <v>955118</v>
          </cell>
          <cell r="N199">
            <v>0</v>
          </cell>
          <cell r="O199">
            <v>955118</v>
          </cell>
          <cell r="P199">
            <v>0</v>
          </cell>
          <cell r="Q199">
            <v>955118</v>
          </cell>
        </row>
        <row r="200">
          <cell r="L200" t="str">
            <v>2023-1</v>
          </cell>
          <cell r="M200">
            <v>955118</v>
          </cell>
          <cell r="N200">
            <v>0</v>
          </cell>
          <cell r="O200">
            <v>955118</v>
          </cell>
          <cell r="P200">
            <v>0</v>
          </cell>
          <cell r="Q200">
            <v>955118</v>
          </cell>
        </row>
        <row r="201">
          <cell r="L201" t="str">
            <v>2023500026801</v>
          </cell>
          <cell r="M201">
            <v>955118</v>
          </cell>
          <cell r="N201">
            <v>0</v>
          </cell>
          <cell r="O201">
            <v>955118</v>
          </cell>
          <cell r="P201">
            <v>0</v>
          </cell>
          <cell r="Q201">
            <v>955118</v>
          </cell>
        </row>
        <row r="202">
          <cell r="L202" t="str">
            <v>2023500026801</v>
          </cell>
          <cell r="M202">
            <v>955118</v>
          </cell>
          <cell r="N202">
            <v>0</v>
          </cell>
          <cell r="O202">
            <v>955118</v>
          </cell>
          <cell r="P202">
            <v>955118</v>
          </cell>
          <cell r="Q202">
            <v>0</v>
          </cell>
        </row>
        <row r="203">
          <cell r="L203" t="str">
            <v>2023500026801</v>
          </cell>
          <cell r="M203">
            <v>955118</v>
          </cell>
          <cell r="N203">
            <v>0</v>
          </cell>
          <cell r="O203">
            <v>955118</v>
          </cell>
          <cell r="P203">
            <v>0</v>
          </cell>
          <cell r="Q203">
            <v>955118</v>
          </cell>
        </row>
        <row r="204">
          <cell r="L204" t="str">
            <v>20235000268211</v>
          </cell>
          <cell r="M204">
            <v>955118</v>
          </cell>
          <cell r="N204">
            <v>0</v>
          </cell>
          <cell r="O204">
            <v>955118</v>
          </cell>
          <cell r="P204">
            <v>0</v>
          </cell>
          <cell r="Q204">
            <v>955118</v>
          </cell>
        </row>
        <row r="205">
          <cell r="L205" t="str">
            <v>20235000268211</v>
          </cell>
          <cell r="M205">
            <v>955118</v>
          </cell>
          <cell r="N205">
            <v>0</v>
          </cell>
          <cell r="O205">
            <v>955118</v>
          </cell>
          <cell r="P205">
            <v>955118</v>
          </cell>
          <cell r="Q205">
            <v>0</v>
          </cell>
        </row>
        <row r="206">
          <cell r="L206" t="str">
            <v>20235000268211</v>
          </cell>
          <cell r="M206">
            <v>955118</v>
          </cell>
          <cell r="N206">
            <v>0</v>
          </cell>
          <cell r="O206">
            <v>955118</v>
          </cell>
          <cell r="P206">
            <v>0</v>
          </cell>
          <cell r="Q206">
            <v>955118</v>
          </cell>
        </row>
        <row r="207">
          <cell r="L207" t="str">
            <v>20235000268211</v>
          </cell>
          <cell r="M207">
            <v>955118</v>
          </cell>
          <cell r="N207">
            <v>0</v>
          </cell>
          <cell r="O207">
            <v>955118</v>
          </cell>
          <cell r="P207">
            <v>0</v>
          </cell>
          <cell r="Q207">
            <v>955118</v>
          </cell>
        </row>
        <row r="208">
          <cell r="L208" t="str">
            <v>20235501078993</v>
          </cell>
          <cell r="M208">
            <v>14531000</v>
          </cell>
          <cell r="N208">
            <v>0</v>
          </cell>
          <cell r="O208">
            <v>14531000</v>
          </cell>
          <cell r="P208">
            <v>0</v>
          </cell>
          <cell r="Q208">
            <v>14531000</v>
          </cell>
        </row>
        <row r="209">
          <cell r="L209" t="str">
            <v>20235501079213</v>
          </cell>
          <cell r="M209">
            <v>45578011</v>
          </cell>
          <cell r="N209">
            <v>0</v>
          </cell>
          <cell r="O209">
            <v>45578011</v>
          </cell>
          <cell r="P209">
            <v>0</v>
          </cell>
          <cell r="Q209">
            <v>45578011</v>
          </cell>
        </row>
        <row r="210">
          <cell r="L210" t="str">
            <v>20235501080093</v>
          </cell>
          <cell r="M210">
            <v>8700050</v>
          </cell>
          <cell r="N210">
            <v>0</v>
          </cell>
          <cell r="O210">
            <v>8700050</v>
          </cell>
          <cell r="P210">
            <v>0</v>
          </cell>
          <cell r="Q210">
            <v>8700050</v>
          </cell>
        </row>
        <row r="211">
          <cell r="L211" t="str">
            <v>20235501081653</v>
          </cell>
          <cell r="M211">
            <v>54907963</v>
          </cell>
          <cell r="N211">
            <v>0</v>
          </cell>
          <cell r="O211">
            <v>54907963</v>
          </cell>
          <cell r="P211">
            <v>0</v>
          </cell>
          <cell r="Q211">
            <v>54907963</v>
          </cell>
        </row>
        <row r="212">
          <cell r="L212" t="str">
            <v>221010220850</v>
          </cell>
          <cell r="M212">
            <v>1296660</v>
          </cell>
          <cell r="N212">
            <v>0</v>
          </cell>
          <cell r="O212">
            <v>1296660</v>
          </cell>
          <cell r="P212">
            <v>0</v>
          </cell>
          <cell r="Q212">
            <v>1296660</v>
          </cell>
        </row>
        <row r="213">
          <cell r="L213" t="str">
            <v>221010220850</v>
          </cell>
          <cell r="M213">
            <v>39454</v>
          </cell>
          <cell r="N213">
            <v>0</v>
          </cell>
          <cell r="O213">
            <v>39454</v>
          </cell>
          <cell r="P213">
            <v>0</v>
          </cell>
          <cell r="Q213">
            <v>39454</v>
          </cell>
        </row>
        <row r="214">
          <cell r="L214" t="str">
            <v>22102301087090</v>
          </cell>
          <cell r="M214">
            <v>2874540</v>
          </cell>
          <cell r="N214">
            <v>0</v>
          </cell>
          <cell r="O214">
            <v>2874540</v>
          </cell>
          <cell r="P214">
            <v>0</v>
          </cell>
          <cell r="Q214">
            <v>2874540</v>
          </cell>
        </row>
        <row r="215">
          <cell r="L215" t="str">
            <v>22102302089680</v>
          </cell>
          <cell r="M215">
            <v>2520950</v>
          </cell>
          <cell r="N215">
            <v>-2520950</v>
          </cell>
          <cell r="O215">
            <v>0</v>
          </cell>
          <cell r="P215">
            <v>0</v>
          </cell>
          <cell r="Q215">
            <v>0</v>
          </cell>
        </row>
        <row r="216">
          <cell r="L216" t="str">
            <v>22102302089680</v>
          </cell>
          <cell r="M216">
            <v>2520950</v>
          </cell>
          <cell r="N216">
            <v>0</v>
          </cell>
          <cell r="O216">
            <v>2520950</v>
          </cell>
          <cell r="P216">
            <v>0</v>
          </cell>
          <cell r="Q216">
            <v>2520950</v>
          </cell>
        </row>
        <row r="217">
          <cell r="L217" t="str">
            <v>22102303089020</v>
          </cell>
          <cell r="M217">
            <v>3272470</v>
          </cell>
          <cell r="N217">
            <v>0</v>
          </cell>
          <cell r="O217">
            <v>3272470</v>
          </cell>
          <cell r="P217">
            <v>0</v>
          </cell>
          <cell r="Q217">
            <v>3272470</v>
          </cell>
        </row>
        <row r="218">
          <cell r="L218" t="str">
            <v>22102304088931</v>
          </cell>
          <cell r="M218">
            <v>2758860</v>
          </cell>
          <cell r="N218">
            <v>0</v>
          </cell>
          <cell r="O218">
            <v>2758860</v>
          </cell>
          <cell r="P218">
            <v>0</v>
          </cell>
          <cell r="Q218">
            <v>2758860</v>
          </cell>
        </row>
        <row r="219">
          <cell r="L219" t="str">
            <v>221108833958</v>
          </cell>
          <cell r="M219">
            <v>1506650</v>
          </cell>
          <cell r="N219">
            <v>0</v>
          </cell>
          <cell r="O219">
            <v>1506650</v>
          </cell>
          <cell r="P219">
            <v>0</v>
          </cell>
          <cell r="Q219">
            <v>1506650</v>
          </cell>
        </row>
        <row r="220">
          <cell r="L220" t="str">
            <v>221108833958</v>
          </cell>
          <cell r="M220">
            <v>55710</v>
          </cell>
          <cell r="N220">
            <v>0</v>
          </cell>
          <cell r="O220">
            <v>55710</v>
          </cell>
          <cell r="P220">
            <v>0</v>
          </cell>
          <cell r="Q220">
            <v>55710</v>
          </cell>
        </row>
        <row r="221">
          <cell r="L221" t="str">
            <v>221514691499</v>
          </cell>
          <cell r="M221">
            <v>1628630</v>
          </cell>
          <cell r="N221">
            <v>0</v>
          </cell>
          <cell r="O221">
            <v>1628630</v>
          </cell>
          <cell r="P221">
            <v>0</v>
          </cell>
          <cell r="Q221">
            <v>1628630</v>
          </cell>
        </row>
        <row r="222">
          <cell r="L222" t="str">
            <v>221514691499</v>
          </cell>
          <cell r="M222">
            <v>38085</v>
          </cell>
          <cell r="N222">
            <v>0</v>
          </cell>
          <cell r="O222">
            <v>38085</v>
          </cell>
          <cell r="P222">
            <v>0</v>
          </cell>
          <cell r="Q222">
            <v>38085</v>
          </cell>
        </row>
        <row r="223">
          <cell r="L223" t="str">
            <v>221771022864</v>
          </cell>
          <cell r="M223">
            <v>1367370</v>
          </cell>
          <cell r="N223">
            <v>0</v>
          </cell>
          <cell r="O223">
            <v>1367370</v>
          </cell>
          <cell r="P223">
            <v>0</v>
          </cell>
          <cell r="Q223">
            <v>1367370</v>
          </cell>
        </row>
        <row r="224">
          <cell r="L224" t="str">
            <v>221771022864</v>
          </cell>
          <cell r="M224">
            <v>36030</v>
          </cell>
          <cell r="N224">
            <v>0</v>
          </cell>
          <cell r="O224">
            <v>36030</v>
          </cell>
          <cell r="P224">
            <v>0</v>
          </cell>
          <cell r="Q224">
            <v>36030</v>
          </cell>
        </row>
        <row r="225">
          <cell r="L225" t="str">
            <v>22485609 Y OTRAS</v>
          </cell>
          <cell r="M225">
            <v>3205861</v>
          </cell>
          <cell r="N225">
            <v>0</v>
          </cell>
          <cell r="O225">
            <v>3205861</v>
          </cell>
          <cell r="P225">
            <v>0</v>
          </cell>
          <cell r="Q225">
            <v>3205861</v>
          </cell>
        </row>
        <row r="226">
          <cell r="L226" t="str">
            <v>22860</v>
          </cell>
          <cell r="M226">
            <v>41100</v>
          </cell>
          <cell r="N226">
            <v>0</v>
          </cell>
          <cell r="O226">
            <v>41100</v>
          </cell>
          <cell r="P226">
            <v>0</v>
          </cell>
          <cell r="Q226">
            <v>41100</v>
          </cell>
        </row>
        <row r="227">
          <cell r="L227" t="str">
            <v>22860</v>
          </cell>
          <cell r="M227">
            <v>41100</v>
          </cell>
          <cell r="N227">
            <v>0</v>
          </cell>
          <cell r="O227">
            <v>41100</v>
          </cell>
          <cell r="P227">
            <v>0</v>
          </cell>
          <cell r="Q227">
            <v>41100</v>
          </cell>
        </row>
        <row r="228">
          <cell r="L228" t="str">
            <v>22860</v>
          </cell>
          <cell r="M228">
            <v>41100</v>
          </cell>
          <cell r="N228">
            <v>0</v>
          </cell>
          <cell r="O228">
            <v>41100</v>
          </cell>
          <cell r="P228">
            <v>0</v>
          </cell>
          <cell r="Q228">
            <v>41100</v>
          </cell>
        </row>
        <row r="229">
          <cell r="L229" t="str">
            <v>256-23</v>
          </cell>
          <cell r="M229">
            <v>502000</v>
          </cell>
          <cell r="N229">
            <v>0</v>
          </cell>
          <cell r="O229">
            <v>502000</v>
          </cell>
          <cell r="P229">
            <v>0</v>
          </cell>
          <cell r="Q229">
            <v>502000</v>
          </cell>
        </row>
        <row r="230">
          <cell r="L230" t="str">
            <v>256-23</v>
          </cell>
          <cell r="M230">
            <v>519004</v>
          </cell>
          <cell r="N230">
            <v>0</v>
          </cell>
          <cell r="O230">
            <v>519004</v>
          </cell>
          <cell r="P230">
            <v>0</v>
          </cell>
          <cell r="Q230">
            <v>519004</v>
          </cell>
        </row>
        <row r="231">
          <cell r="L231" t="str">
            <v>256-23</v>
          </cell>
          <cell r="M231">
            <v>9036</v>
          </cell>
          <cell r="N231">
            <v>0</v>
          </cell>
          <cell r="O231">
            <v>9036</v>
          </cell>
          <cell r="P231">
            <v>0</v>
          </cell>
          <cell r="Q231">
            <v>9036</v>
          </cell>
        </row>
        <row r="232">
          <cell r="L232" t="str">
            <v>256-23</v>
          </cell>
          <cell r="M232">
            <v>23494</v>
          </cell>
          <cell r="N232">
            <v>0</v>
          </cell>
          <cell r="O232">
            <v>23494</v>
          </cell>
          <cell r="P232">
            <v>0</v>
          </cell>
          <cell r="Q232">
            <v>23494</v>
          </cell>
        </row>
        <row r="233">
          <cell r="L233" t="str">
            <v>256-23</v>
          </cell>
          <cell r="M233">
            <v>2556251</v>
          </cell>
          <cell r="N233">
            <v>0</v>
          </cell>
          <cell r="O233">
            <v>2556251</v>
          </cell>
          <cell r="P233">
            <v>0</v>
          </cell>
          <cell r="Q233">
            <v>2556251</v>
          </cell>
        </row>
        <row r="234">
          <cell r="L234" t="str">
            <v>270322596,270256582,270256992,</v>
          </cell>
          <cell r="M234">
            <v>1237711</v>
          </cell>
          <cell r="N234">
            <v>0</v>
          </cell>
          <cell r="O234">
            <v>1237711</v>
          </cell>
          <cell r="P234">
            <v>0</v>
          </cell>
          <cell r="Q234">
            <v>1237711</v>
          </cell>
        </row>
        <row r="235">
          <cell r="L235" t="str">
            <v>28535</v>
          </cell>
          <cell r="M235">
            <v>41100</v>
          </cell>
          <cell r="N235">
            <v>0</v>
          </cell>
          <cell r="O235">
            <v>41100</v>
          </cell>
          <cell r="P235">
            <v>0</v>
          </cell>
          <cell r="Q235">
            <v>41100</v>
          </cell>
        </row>
        <row r="236">
          <cell r="L236" t="str">
            <v>287</v>
          </cell>
          <cell r="M236">
            <v>2054004.56</v>
          </cell>
          <cell r="N236">
            <v>0</v>
          </cell>
          <cell r="O236">
            <v>2054004.56</v>
          </cell>
          <cell r="P236">
            <v>0</v>
          </cell>
          <cell r="Q236">
            <v>2054004.56</v>
          </cell>
        </row>
        <row r="237">
          <cell r="L237" t="str">
            <v>287</v>
          </cell>
          <cell r="M237">
            <v>127006</v>
          </cell>
          <cell r="N237">
            <v>0</v>
          </cell>
          <cell r="O237">
            <v>127006</v>
          </cell>
          <cell r="P237">
            <v>0</v>
          </cell>
          <cell r="Q237">
            <v>127006</v>
          </cell>
        </row>
        <row r="238">
          <cell r="L238" t="str">
            <v>304/2023</v>
          </cell>
          <cell r="M238">
            <v>3157121</v>
          </cell>
          <cell r="N238">
            <v>0</v>
          </cell>
          <cell r="O238">
            <v>3157121</v>
          </cell>
          <cell r="P238">
            <v>0</v>
          </cell>
          <cell r="Q238">
            <v>3157121</v>
          </cell>
        </row>
        <row r="239">
          <cell r="L239" t="str">
            <v>304/2023</v>
          </cell>
          <cell r="M239">
            <v>272416</v>
          </cell>
          <cell r="N239">
            <v>0</v>
          </cell>
          <cell r="O239">
            <v>272416</v>
          </cell>
          <cell r="P239">
            <v>0</v>
          </cell>
          <cell r="Q239">
            <v>272416</v>
          </cell>
        </row>
        <row r="240">
          <cell r="L240" t="str">
            <v>304/2023</v>
          </cell>
          <cell r="M240">
            <v>1498483</v>
          </cell>
          <cell r="N240">
            <v>0</v>
          </cell>
          <cell r="O240">
            <v>1498483</v>
          </cell>
          <cell r="P240">
            <v>0</v>
          </cell>
          <cell r="Q240">
            <v>1498483</v>
          </cell>
        </row>
        <row r="241">
          <cell r="L241" t="str">
            <v>304/2023</v>
          </cell>
          <cell r="M241">
            <v>1430183</v>
          </cell>
          <cell r="N241">
            <v>0</v>
          </cell>
          <cell r="O241">
            <v>1430183</v>
          </cell>
          <cell r="P241">
            <v>0</v>
          </cell>
          <cell r="Q241">
            <v>1430183</v>
          </cell>
        </row>
        <row r="242">
          <cell r="L242" t="str">
            <v>304/2023</v>
          </cell>
          <cell r="M242">
            <v>566616</v>
          </cell>
          <cell r="N242">
            <v>0</v>
          </cell>
          <cell r="O242">
            <v>566616</v>
          </cell>
          <cell r="P242">
            <v>0</v>
          </cell>
          <cell r="Q242">
            <v>566616</v>
          </cell>
        </row>
        <row r="243">
          <cell r="L243" t="str">
            <v>304/2023</v>
          </cell>
          <cell r="M243">
            <v>2146842</v>
          </cell>
          <cell r="N243">
            <v>0</v>
          </cell>
          <cell r="O243">
            <v>2146842</v>
          </cell>
          <cell r="P243">
            <v>0</v>
          </cell>
          <cell r="Q243">
            <v>2146842</v>
          </cell>
        </row>
        <row r="244">
          <cell r="L244" t="str">
            <v>31102301063482</v>
          </cell>
          <cell r="M244">
            <v>3068990</v>
          </cell>
          <cell r="N244">
            <v>0</v>
          </cell>
          <cell r="O244">
            <v>3068990</v>
          </cell>
          <cell r="P244">
            <v>0</v>
          </cell>
          <cell r="Q244">
            <v>3068990</v>
          </cell>
        </row>
        <row r="245">
          <cell r="L245" t="str">
            <v>31102301063482</v>
          </cell>
          <cell r="M245">
            <v>38850</v>
          </cell>
          <cell r="N245">
            <v>0</v>
          </cell>
          <cell r="O245">
            <v>38850</v>
          </cell>
          <cell r="P245">
            <v>0</v>
          </cell>
          <cell r="Q245">
            <v>38850</v>
          </cell>
        </row>
        <row r="246">
          <cell r="L246" t="str">
            <v>31102302064301</v>
          </cell>
          <cell r="M246">
            <v>3651160</v>
          </cell>
          <cell r="N246">
            <v>0</v>
          </cell>
          <cell r="O246">
            <v>3651160</v>
          </cell>
          <cell r="P246">
            <v>0</v>
          </cell>
          <cell r="Q246">
            <v>3651160</v>
          </cell>
        </row>
        <row r="247">
          <cell r="L247" t="str">
            <v>31102302064301</v>
          </cell>
          <cell r="M247">
            <v>38830</v>
          </cell>
          <cell r="N247">
            <v>0</v>
          </cell>
          <cell r="O247">
            <v>38830</v>
          </cell>
          <cell r="P247">
            <v>0</v>
          </cell>
          <cell r="Q247">
            <v>38830</v>
          </cell>
        </row>
        <row r="248">
          <cell r="L248" t="str">
            <v>31102303072040</v>
          </cell>
          <cell r="M248">
            <v>4213750</v>
          </cell>
          <cell r="N248">
            <v>0</v>
          </cell>
          <cell r="O248">
            <v>4213750</v>
          </cell>
          <cell r="P248">
            <v>0</v>
          </cell>
          <cell r="Q248">
            <v>4213750</v>
          </cell>
        </row>
        <row r="249">
          <cell r="L249" t="str">
            <v>31102303072040</v>
          </cell>
          <cell r="M249">
            <v>42210</v>
          </cell>
          <cell r="N249">
            <v>0</v>
          </cell>
          <cell r="O249">
            <v>42210</v>
          </cell>
          <cell r="P249">
            <v>0</v>
          </cell>
          <cell r="Q249">
            <v>42210</v>
          </cell>
        </row>
        <row r="250">
          <cell r="L250" t="str">
            <v>31102304063442</v>
          </cell>
          <cell r="M250">
            <v>3949960</v>
          </cell>
          <cell r="N250">
            <v>0</v>
          </cell>
          <cell r="O250">
            <v>3949960</v>
          </cell>
          <cell r="P250">
            <v>0</v>
          </cell>
          <cell r="Q250">
            <v>3949960</v>
          </cell>
        </row>
        <row r="251">
          <cell r="L251" t="str">
            <v>31102304063442</v>
          </cell>
          <cell r="M251">
            <v>42810</v>
          </cell>
          <cell r="N251">
            <v>0</v>
          </cell>
          <cell r="O251">
            <v>42810</v>
          </cell>
          <cell r="P251">
            <v>0</v>
          </cell>
          <cell r="Q251">
            <v>42810</v>
          </cell>
        </row>
        <row r="252">
          <cell r="L252" t="str">
            <v>319-23</v>
          </cell>
          <cell r="M252">
            <v>690703</v>
          </cell>
          <cell r="N252">
            <v>0</v>
          </cell>
          <cell r="O252">
            <v>690703</v>
          </cell>
          <cell r="P252">
            <v>0</v>
          </cell>
          <cell r="Q252">
            <v>690703</v>
          </cell>
        </row>
        <row r="253">
          <cell r="L253" t="str">
            <v>319-23</v>
          </cell>
          <cell r="M253">
            <v>11541</v>
          </cell>
          <cell r="N253">
            <v>0</v>
          </cell>
          <cell r="O253">
            <v>11541</v>
          </cell>
          <cell r="P253">
            <v>0</v>
          </cell>
          <cell r="Q253">
            <v>11541</v>
          </cell>
        </row>
        <row r="254">
          <cell r="L254" t="str">
            <v>319-23</v>
          </cell>
          <cell r="M254">
            <v>525122</v>
          </cell>
          <cell r="N254">
            <v>0</v>
          </cell>
          <cell r="O254">
            <v>525122</v>
          </cell>
          <cell r="P254">
            <v>0</v>
          </cell>
          <cell r="Q254">
            <v>525122</v>
          </cell>
        </row>
        <row r="255">
          <cell r="L255" t="str">
            <v>319-23</v>
          </cell>
          <cell r="M255">
            <v>86556</v>
          </cell>
          <cell r="N255">
            <v>0</v>
          </cell>
          <cell r="O255">
            <v>86556</v>
          </cell>
          <cell r="P255">
            <v>0</v>
          </cell>
          <cell r="Q255">
            <v>86556</v>
          </cell>
        </row>
        <row r="256">
          <cell r="L256" t="str">
            <v>319-23</v>
          </cell>
          <cell r="M256">
            <v>292445</v>
          </cell>
          <cell r="N256">
            <v>0</v>
          </cell>
          <cell r="O256">
            <v>292445</v>
          </cell>
          <cell r="P256">
            <v>0</v>
          </cell>
          <cell r="Q256">
            <v>292445</v>
          </cell>
        </row>
        <row r="257">
          <cell r="L257" t="str">
            <v>319-23</v>
          </cell>
          <cell r="M257">
            <v>103444</v>
          </cell>
          <cell r="N257">
            <v>0</v>
          </cell>
          <cell r="O257">
            <v>103444</v>
          </cell>
          <cell r="P257">
            <v>0</v>
          </cell>
          <cell r="Q257">
            <v>103444</v>
          </cell>
        </row>
        <row r="258">
          <cell r="L258" t="str">
            <v>321-23</v>
          </cell>
          <cell r="M258">
            <v>2382116</v>
          </cell>
          <cell r="N258">
            <v>0</v>
          </cell>
          <cell r="O258">
            <v>2382116</v>
          </cell>
          <cell r="P258">
            <v>0</v>
          </cell>
          <cell r="Q258">
            <v>2382116</v>
          </cell>
        </row>
        <row r="259">
          <cell r="L259" t="str">
            <v>321-23</v>
          </cell>
          <cell r="M259">
            <v>233815</v>
          </cell>
          <cell r="N259">
            <v>0</v>
          </cell>
          <cell r="O259">
            <v>233815</v>
          </cell>
          <cell r="P259">
            <v>0</v>
          </cell>
          <cell r="Q259">
            <v>233815</v>
          </cell>
        </row>
        <row r="260">
          <cell r="L260" t="str">
            <v>321-23</v>
          </cell>
          <cell r="M260">
            <v>1173051</v>
          </cell>
          <cell r="N260">
            <v>0</v>
          </cell>
          <cell r="O260">
            <v>1173051</v>
          </cell>
          <cell r="P260">
            <v>0</v>
          </cell>
          <cell r="Q260">
            <v>1173051</v>
          </cell>
        </row>
        <row r="261">
          <cell r="L261" t="str">
            <v>321-23</v>
          </cell>
          <cell r="M261">
            <v>1227529</v>
          </cell>
          <cell r="N261">
            <v>0</v>
          </cell>
          <cell r="O261">
            <v>1227529</v>
          </cell>
          <cell r="P261">
            <v>0</v>
          </cell>
          <cell r="Q261">
            <v>1227529</v>
          </cell>
        </row>
        <row r="262">
          <cell r="L262" t="str">
            <v>321-23</v>
          </cell>
          <cell r="M262">
            <v>406378</v>
          </cell>
          <cell r="N262">
            <v>0</v>
          </cell>
          <cell r="O262">
            <v>406378</v>
          </cell>
          <cell r="P262">
            <v>0</v>
          </cell>
          <cell r="Q262">
            <v>406378</v>
          </cell>
        </row>
        <row r="263">
          <cell r="L263" t="str">
            <v>321-23</v>
          </cell>
          <cell r="M263">
            <v>1845301</v>
          </cell>
          <cell r="N263">
            <v>0</v>
          </cell>
          <cell r="O263">
            <v>1845301</v>
          </cell>
          <cell r="P263">
            <v>0</v>
          </cell>
          <cell r="Q263">
            <v>1845301</v>
          </cell>
        </row>
        <row r="264">
          <cell r="L264" t="str">
            <v>333- MARZO 2023</v>
          </cell>
          <cell r="M264">
            <v>2903477</v>
          </cell>
          <cell r="N264">
            <v>0</v>
          </cell>
          <cell r="O264">
            <v>2903477</v>
          </cell>
          <cell r="P264">
            <v>0</v>
          </cell>
          <cell r="Q264">
            <v>2903477</v>
          </cell>
        </row>
        <row r="265">
          <cell r="L265" t="str">
            <v>333- MARZO 2023</v>
          </cell>
          <cell r="M265">
            <v>233207</v>
          </cell>
          <cell r="N265">
            <v>0</v>
          </cell>
          <cell r="O265">
            <v>233207</v>
          </cell>
          <cell r="P265">
            <v>0</v>
          </cell>
          <cell r="Q265">
            <v>233207</v>
          </cell>
        </row>
        <row r="266">
          <cell r="L266" t="str">
            <v>333- MARZO 2023</v>
          </cell>
          <cell r="M266">
            <v>231400</v>
          </cell>
          <cell r="N266">
            <v>0</v>
          </cell>
          <cell r="O266">
            <v>231400</v>
          </cell>
          <cell r="P266">
            <v>0</v>
          </cell>
          <cell r="Q266">
            <v>231400</v>
          </cell>
        </row>
        <row r="267">
          <cell r="L267" t="str">
            <v>333- MARZO 2023</v>
          </cell>
          <cell r="M267">
            <v>1224334</v>
          </cell>
          <cell r="N267">
            <v>0</v>
          </cell>
          <cell r="O267">
            <v>1224334</v>
          </cell>
          <cell r="P267">
            <v>0</v>
          </cell>
          <cell r="Q267">
            <v>1224334</v>
          </cell>
        </row>
        <row r="268">
          <cell r="L268" t="str">
            <v>333- MARZO 2023</v>
          </cell>
          <cell r="M268">
            <v>1787970</v>
          </cell>
          <cell r="N268">
            <v>0</v>
          </cell>
          <cell r="O268">
            <v>1787970</v>
          </cell>
          <cell r="P268">
            <v>0</v>
          </cell>
          <cell r="Q268">
            <v>1787970</v>
          </cell>
        </row>
        <row r="269">
          <cell r="L269" t="str">
            <v>362-23</v>
          </cell>
          <cell r="M269">
            <v>1722997.4</v>
          </cell>
          <cell r="N269">
            <v>0</v>
          </cell>
          <cell r="O269">
            <v>1722997.4</v>
          </cell>
          <cell r="P269">
            <v>0</v>
          </cell>
          <cell r="Q269">
            <v>1722997.4</v>
          </cell>
        </row>
        <row r="270">
          <cell r="L270" t="str">
            <v>362-23</v>
          </cell>
          <cell r="M270">
            <v>27911</v>
          </cell>
          <cell r="N270">
            <v>0</v>
          </cell>
          <cell r="O270">
            <v>27911</v>
          </cell>
          <cell r="P270">
            <v>0</v>
          </cell>
          <cell r="Q270">
            <v>27911</v>
          </cell>
        </row>
        <row r="271">
          <cell r="L271" t="str">
            <v>362-23</v>
          </cell>
          <cell r="M271">
            <v>254012</v>
          </cell>
          <cell r="N271">
            <v>0</v>
          </cell>
          <cell r="O271">
            <v>254012</v>
          </cell>
          <cell r="P271">
            <v>0</v>
          </cell>
          <cell r="Q271">
            <v>254012</v>
          </cell>
        </row>
        <row r="272">
          <cell r="L272" t="str">
            <v>37264335318</v>
          </cell>
          <cell r="M272">
            <v>52255</v>
          </cell>
          <cell r="N272">
            <v>0</v>
          </cell>
          <cell r="O272">
            <v>52255</v>
          </cell>
          <cell r="P272">
            <v>0</v>
          </cell>
          <cell r="Q272">
            <v>52255</v>
          </cell>
        </row>
        <row r="273">
          <cell r="L273" t="str">
            <v>37264335318</v>
          </cell>
          <cell r="M273">
            <v>49695</v>
          </cell>
          <cell r="N273">
            <v>0</v>
          </cell>
          <cell r="O273">
            <v>49695</v>
          </cell>
          <cell r="P273">
            <v>0</v>
          </cell>
          <cell r="Q273">
            <v>49695</v>
          </cell>
        </row>
        <row r="274">
          <cell r="L274" t="str">
            <v>39874509712</v>
          </cell>
          <cell r="M274">
            <v>33323</v>
          </cell>
          <cell r="N274">
            <v>0</v>
          </cell>
          <cell r="O274">
            <v>33323</v>
          </cell>
          <cell r="P274">
            <v>0</v>
          </cell>
          <cell r="Q274">
            <v>33323</v>
          </cell>
        </row>
        <row r="275">
          <cell r="L275" t="str">
            <v>39874509712</v>
          </cell>
          <cell r="M275">
            <v>30047</v>
          </cell>
          <cell r="N275">
            <v>0</v>
          </cell>
          <cell r="O275">
            <v>30047</v>
          </cell>
          <cell r="P275">
            <v>0</v>
          </cell>
          <cell r="Q275">
            <v>30047</v>
          </cell>
        </row>
        <row r="276">
          <cell r="L276" t="str">
            <v>40292</v>
          </cell>
          <cell r="M276">
            <v>13694745.6</v>
          </cell>
          <cell r="N276">
            <v>-1442908.8</v>
          </cell>
          <cell r="O276">
            <v>12251836.800000001</v>
          </cell>
          <cell r="P276">
            <v>0</v>
          </cell>
          <cell r="Q276">
            <v>12251836.800000001</v>
          </cell>
        </row>
        <row r="277">
          <cell r="L277" t="str">
            <v>43216520114</v>
          </cell>
          <cell r="M277">
            <v>31975</v>
          </cell>
          <cell r="N277">
            <v>0</v>
          </cell>
          <cell r="O277">
            <v>31975</v>
          </cell>
          <cell r="P277">
            <v>0</v>
          </cell>
          <cell r="Q277">
            <v>31975</v>
          </cell>
        </row>
        <row r="278">
          <cell r="L278" t="str">
            <v>43216520114</v>
          </cell>
          <cell r="M278">
            <v>30105</v>
          </cell>
          <cell r="N278">
            <v>0</v>
          </cell>
          <cell r="O278">
            <v>30105</v>
          </cell>
          <cell r="P278">
            <v>0</v>
          </cell>
          <cell r="Q278">
            <v>30105</v>
          </cell>
        </row>
        <row r="279">
          <cell r="L279" t="str">
            <v>43901022</v>
          </cell>
          <cell r="M279">
            <v>95756.99</v>
          </cell>
          <cell r="N279">
            <v>0</v>
          </cell>
          <cell r="O279">
            <v>95756.99</v>
          </cell>
          <cell r="P279">
            <v>0</v>
          </cell>
          <cell r="Q279">
            <v>95756.99</v>
          </cell>
        </row>
        <row r="280">
          <cell r="L280" t="str">
            <v>43901022</v>
          </cell>
          <cell r="M280">
            <v>27073.01</v>
          </cell>
          <cell r="N280">
            <v>0</v>
          </cell>
          <cell r="O280">
            <v>27073.01</v>
          </cell>
          <cell r="P280">
            <v>0</v>
          </cell>
          <cell r="Q280">
            <v>27073.01</v>
          </cell>
        </row>
        <row r="281">
          <cell r="L281" t="str">
            <v>44112271</v>
          </cell>
          <cell r="M281">
            <v>124133.89</v>
          </cell>
          <cell r="N281">
            <v>0</v>
          </cell>
          <cell r="O281">
            <v>124133.89</v>
          </cell>
          <cell r="P281">
            <v>0</v>
          </cell>
          <cell r="Q281">
            <v>124133.89</v>
          </cell>
        </row>
        <row r="282">
          <cell r="L282" t="str">
            <v>44112271</v>
          </cell>
          <cell r="M282">
            <v>36576.11</v>
          </cell>
          <cell r="N282">
            <v>0</v>
          </cell>
          <cell r="O282">
            <v>36576.11</v>
          </cell>
          <cell r="P282">
            <v>0</v>
          </cell>
          <cell r="Q282">
            <v>36576.11</v>
          </cell>
        </row>
        <row r="283">
          <cell r="L283" t="str">
            <v>44322783</v>
          </cell>
          <cell r="M283">
            <v>60866</v>
          </cell>
          <cell r="N283">
            <v>0</v>
          </cell>
          <cell r="O283">
            <v>60866</v>
          </cell>
          <cell r="P283">
            <v>0</v>
          </cell>
          <cell r="Q283">
            <v>60866</v>
          </cell>
        </row>
        <row r="284">
          <cell r="L284" t="str">
            <v>44322783</v>
          </cell>
          <cell r="M284">
            <v>99844</v>
          </cell>
          <cell r="N284">
            <v>0</v>
          </cell>
          <cell r="O284">
            <v>99844</v>
          </cell>
          <cell r="P284">
            <v>0</v>
          </cell>
          <cell r="Q284">
            <v>99844</v>
          </cell>
        </row>
        <row r="285">
          <cell r="L285" t="str">
            <v>44534092</v>
          </cell>
          <cell r="M285">
            <v>60143</v>
          </cell>
          <cell r="N285">
            <v>0</v>
          </cell>
          <cell r="O285">
            <v>60143</v>
          </cell>
          <cell r="P285">
            <v>0</v>
          </cell>
          <cell r="Q285">
            <v>60143</v>
          </cell>
        </row>
        <row r="286">
          <cell r="L286" t="str">
            <v>44534092</v>
          </cell>
          <cell r="M286">
            <v>99237</v>
          </cell>
          <cell r="N286">
            <v>0</v>
          </cell>
          <cell r="O286">
            <v>99237</v>
          </cell>
          <cell r="P286">
            <v>0</v>
          </cell>
          <cell r="Q286">
            <v>99237</v>
          </cell>
        </row>
        <row r="287">
          <cell r="L287" t="str">
            <v>4677,4685,4684,4692,4739</v>
          </cell>
          <cell r="M287">
            <v>45578011.119999997</v>
          </cell>
          <cell r="N287">
            <v>0</v>
          </cell>
          <cell r="O287">
            <v>45578011.119999997</v>
          </cell>
          <cell r="P287">
            <v>0</v>
          </cell>
          <cell r="Q287">
            <v>45578011.119999997</v>
          </cell>
        </row>
        <row r="288">
          <cell r="L288" t="str">
            <v>468028</v>
          </cell>
          <cell r="M288">
            <v>6640000</v>
          </cell>
          <cell r="N288">
            <v>0</v>
          </cell>
          <cell r="O288">
            <v>6640000</v>
          </cell>
          <cell r="P288">
            <v>0</v>
          </cell>
          <cell r="Q288">
            <v>6640000</v>
          </cell>
        </row>
        <row r="289">
          <cell r="L289" t="str">
            <v>4763739</v>
          </cell>
          <cell r="M289">
            <v>9433500</v>
          </cell>
          <cell r="N289">
            <v>0</v>
          </cell>
          <cell r="O289">
            <v>9433500</v>
          </cell>
          <cell r="P289">
            <v>0</v>
          </cell>
          <cell r="Q289">
            <v>9433500</v>
          </cell>
        </row>
        <row r="290">
          <cell r="L290" t="str">
            <v>4845-4853-4852-4860-4906</v>
          </cell>
          <cell r="M290">
            <v>45578011</v>
          </cell>
          <cell r="N290">
            <v>0</v>
          </cell>
          <cell r="O290">
            <v>45578011</v>
          </cell>
          <cell r="P290">
            <v>0</v>
          </cell>
          <cell r="Q290">
            <v>45578011</v>
          </cell>
        </row>
        <row r="291">
          <cell r="L291" t="str">
            <v>4888, 4895, 4896</v>
          </cell>
          <cell r="M291">
            <v>76144</v>
          </cell>
          <cell r="N291">
            <v>0</v>
          </cell>
          <cell r="O291">
            <v>76144</v>
          </cell>
          <cell r="P291">
            <v>0</v>
          </cell>
          <cell r="Q291">
            <v>76144</v>
          </cell>
        </row>
        <row r="292">
          <cell r="L292" t="str">
            <v>5661125</v>
          </cell>
          <cell r="M292">
            <v>138040</v>
          </cell>
          <cell r="N292">
            <v>0</v>
          </cell>
          <cell r="O292">
            <v>138040</v>
          </cell>
          <cell r="P292">
            <v>0</v>
          </cell>
          <cell r="Q292">
            <v>138040</v>
          </cell>
        </row>
        <row r="293">
          <cell r="L293" t="str">
            <v>5740117</v>
          </cell>
          <cell r="M293">
            <v>585790</v>
          </cell>
          <cell r="N293">
            <v>0</v>
          </cell>
          <cell r="O293">
            <v>585790</v>
          </cell>
          <cell r="P293">
            <v>0</v>
          </cell>
          <cell r="Q293">
            <v>585790</v>
          </cell>
        </row>
        <row r="294">
          <cell r="L294" t="str">
            <v>5740117</v>
          </cell>
          <cell r="M294">
            <v>585790</v>
          </cell>
          <cell r="N294">
            <v>0</v>
          </cell>
          <cell r="O294">
            <v>585790</v>
          </cell>
          <cell r="P294">
            <v>585790</v>
          </cell>
          <cell r="Q294">
            <v>0</v>
          </cell>
        </row>
        <row r="295">
          <cell r="L295" t="str">
            <v>5808-00030919294</v>
          </cell>
          <cell r="M295">
            <v>1276870</v>
          </cell>
          <cell r="N295">
            <v>0</v>
          </cell>
          <cell r="O295">
            <v>1276870</v>
          </cell>
          <cell r="P295">
            <v>0</v>
          </cell>
          <cell r="Q295">
            <v>1276870</v>
          </cell>
        </row>
        <row r="296">
          <cell r="L296" t="str">
            <v>5808-00030949756</v>
          </cell>
          <cell r="M296">
            <v>1276870</v>
          </cell>
          <cell r="N296">
            <v>0</v>
          </cell>
          <cell r="O296">
            <v>1276870</v>
          </cell>
          <cell r="P296">
            <v>0</v>
          </cell>
          <cell r="Q296">
            <v>1276870</v>
          </cell>
        </row>
        <row r="297">
          <cell r="L297" t="str">
            <v>5837503</v>
          </cell>
          <cell r="M297">
            <v>139020</v>
          </cell>
          <cell r="N297">
            <v>0</v>
          </cell>
          <cell r="O297">
            <v>139020</v>
          </cell>
          <cell r="P297">
            <v>0</v>
          </cell>
          <cell r="Q297">
            <v>139020</v>
          </cell>
        </row>
        <row r="298">
          <cell r="L298" t="str">
            <v>5921577</v>
          </cell>
          <cell r="M298">
            <v>584647</v>
          </cell>
          <cell r="N298">
            <v>0</v>
          </cell>
          <cell r="O298">
            <v>584647</v>
          </cell>
          <cell r="P298">
            <v>0</v>
          </cell>
          <cell r="Q298">
            <v>584647</v>
          </cell>
        </row>
        <row r="299">
          <cell r="L299" t="str">
            <v>6009545</v>
          </cell>
          <cell r="M299">
            <v>138040</v>
          </cell>
          <cell r="N299">
            <v>0</v>
          </cell>
          <cell r="O299">
            <v>138040</v>
          </cell>
          <cell r="P299">
            <v>0</v>
          </cell>
          <cell r="Q299">
            <v>138040</v>
          </cell>
        </row>
        <row r="300">
          <cell r="L300" t="str">
            <v>6081206</v>
          </cell>
          <cell r="M300">
            <v>589575</v>
          </cell>
          <cell r="N300">
            <v>0</v>
          </cell>
          <cell r="O300">
            <v>589575</v>
          </cell>
          <cell r="P300">
            <v>0</v>
          </cell>
          <cell r="Q300">
            <v>589575</v>
          </cell>
        </row>
        <row r="301">
          <cell r="L301" t="str">
            <v>61739160</v>
          </cell>
          <cell r="M301">
            <v>81730</v>
          </cell>
          <cell r="N301">
            <v>0</v>
          </cell>
          <cell r="O301">
            <v>81730</v>
          </cell>
          <cell r="P301">
            <v>0</v>
          </cell>
          <cell r="Q301">
            <v>81730</v>
          </cell>
        </row>
        <row r="302">
          <cell r="L302" t="str">
            <v>6176942</v>
          </cell>
          <cell r="M302">
            <v>138040</v>
          </cell>
          <cell r="N302">
            <v>0</v>
          </cell>
          <cell r="O302">
            <v>138040</v>
          </cell>
          <cell r="P302">
            <v>0</v>
          </cell>
          <cell r="Q302">
            <v>138040</v>
          </cell>
        </row>
        <row r="303">
          <cell r="L303" t="str">
            <v>6244886</v>
          </cell>
          <cell r="M303">
            <v>584647</v>
          </cell>
          <cell r="N303">
            <v>0</v>
          </cell>
          <cell r="O303">
            <v>584647</v>
          </cell>
          <cell r="P303">
            <v>0</v>
          </cell>
          <cell r="Q303">
            <v>584647</v>
          </cell>
        </row>
        <row r="304">
          <cell r="L304" t="str">
            <v>708095638-1</v>
          </cell>
          <cell r="M304">
            <v>95756.99</v>
          </cell>
          <cell r="N304">
            <v>488123.01</v>
          </cell>
          <cell r="O304">
            <v>583880</v>
          </cell>
          <cell r="P304">
            <v>0</v>
          </cell>
          <cell r="Q304">
            <v>583880</v>
          </cell>
        </row>
        <row r="305">
          <cell r="L305" t="str">
            <v>708095638-1</v>
          </cell>
          <cell r="M305">
            <v>27073.01</v>
          </cell>
          <cell r="N305">
            <v>-27073.01</v>
          </cell>
          <cell r="O305">
            <v>0</v>
          </cell>
          <cell r="P305">
            <v>0</v>
          </cell>
          <cell r="Q305">
            <v>0</v>
          </cell>
        </row>
        <row r="306">
          <cell r="L306" t="str">
            <v>709263336-5</v>
          </cell>
          <cell r="M306">
            <v>15351750</v>
          </cell>
          <cell r="N306">
            <v>0</v>
          </cell>
          <cell r="O306">
            <v>15351750</v>
          </cell>
          <cell r="P306">
            <v>0</v>
          </cell>
          <cell r="Q306">
            <v>15351750</v>
          </cell>
        </row>
        <row r="307">
          <cell r="L307" t="str">
            <v>709263337-2</v>
          </cell>
          <cell r="M307">
            <v>6828310</v>
          </cell>
          <cell r="N307">
            <v>0</v>
          </cell>
          <cell r="O307">
            <v>6828310</v>
          </cell>
          <cell r="P307">
            <v>0</v>
          </cell>
          <cell r="Q307">
            <v>6828310</v>
          </cell>
        </row>
        <row r="308">
          <cell r="L308" t="str">
            <v>709263349-2</v>
          </cell>
          <cell r="M308">
            <v>601680</v>
          </cell>
          <cell r="N308">
            <v>0</v>
          </cell>
          <cell r="O308">
            <v>601680</v>
          </cell>
          <cell r="P308">
            <v>0</v>
          </cell>
          <cell r="Q308">
            <v>601680</v>
          </cell>
        </row>
        <row r="309">
          <cell r="L309" t="str">
            <v>711011506-8</v>
          </cell>
          <cell r="M309">
            <v>669420</v>
          </cell>
          <cell r="N309">
            <v>0</v>
          </cell>
          <cell r="O309">
            <v>669420</v>
          </cell>
          <cell r="P309">
            <v>0</v>
          </cell>
          <cell r="Q309">
            <v>669420</v>
          </cell>
        </row>
        <row r="310">
          <cell r="L310" t="str">
            <v>711843015-7</v>
          </cell>
          <cell r="M310">
            <v>536660</v>
          </cell>
          <cell r="N310">
            <v>0</v>
          </cell>
          <cell r="O310">
            <v>536660</v>
          </cell>
          <cell r="P310">
            <v>0</v>
          </cell>
          <cell r="Q310">
            <v>536660</v>
          </cell>
        </row>
        <row r="311">
          <cell r="L311" t="str">
            <v>713009009-6 - 713009007-1 -</v>
          </cell>
          <cell r="M311">
            <v>21103610</v>
          </cell>
          <cell r="N311">
            <v>0</v>
          </cell>
          <cell r="O311">
            <v>21103610</v>
          </cell>
          <cell r="P311">
            <v>0</v>
          </cell>
          <cell r="Q311">
            <v>21103610</v>
          </cell>
        </row>
        <row r="312">
          <cell r="L312" t="str">
            <v>713009020-1</v>
          </cell>
          <cell r="M312">
            <v>533130</v>
          </cell>
          <cell r="N312">
            <v>0</v>
          </cell>
          <cell r="O312">
            <v>533130</v>
          </cell>
          <cell r="P312">
            <v>0</v>
          </cell>
          <cell r="Q312">
            <v>533130</v>
          </cell>
        </row>
        <row r="313">
          <cell r="L313" t="str">
            <v>714758777-1</v>
          </cell>
          <cell r="M313">
            <v>674610</v>
          </cell>
          <cell r="N313">
            <v>0</v>
          </cell>
          <cell r="O313">
            <v>674610</v>
          </cell>
          <cell r="P313">
            <v>0</v>
          </cell>
          <cell r="Q313">
            <v>674610</v>
          </cell>
        </row>
        <row r="314">
          <cell r="L314" t="str">
            <v>715589430-4</v>
          </cell>
          <cell r="M314">
            <v>628540</v>
          </cell>
          <cell r="N314">
            <v>0</v>
          </cell>
          <cell r="O314">
            <v>628540</v>
          </cell>
          <cell r="P314">
            <v>0</v>
          </cell>
          <cell r="Q314">
            <v>628540</v>
          </cell>
        </row>
        <row r="315">
          <cell r="L315" t="str">
            <v>716762708/709/710</v>
          </cell>
          <cell r="M315">
            <v>22102760</v>
          </cell>
          <cell r="N315">
            <v>0</v>
          </cell>
          <cell r="O315">
            <v>22102760</v>
          </cell>
          <cell r="P315">
            <v>0</v>
          </cell>
          <cell r="Q315">
            <v>22102760</v>
          </cell>
        </row>
        <row r="316">
          <cell r="L316" t="str">
            <v>716762721-4</v>
          </cell>
          <cell r="M316">
            <v>556200</v>
          </cell>
          <cell r="N316">
            <v>0</v>
          </cell>
          <cell r="O316">
            <v>556200</v>
          </cell>
          <cell r="P316">
            <v>0</v>
          </cell>
          <cell r="Q316">
            <v>556200</v>
          </cell>
        </row>
        <row r="317">
          <cell r="L317" t="str">
            <v>717747724-6 10222734419 SGC16</v>
          </cell>
          <cell r="M317">
            <v>1400969</v>
          </cell>
          <cell r="N317">
            <v>0</v>
          </cell>
          <cell r="O317">
            <v>1400969</v>
          </cell>
          <cell r="P317">
            <v>0</v>
          </cell>
          <cell r="Q317">
            <v>1400969</v>
          </cell>
        </row>
        <row r="318">
          <cell r="L318" t="str">
            <v>718510356-9</v>
          </cell>
          <cell r="M318">
            <v>774320</v>
          </cell>
          <cell r="N318">
            <v>0</v>
          </cell>
          <cell r="O318">
            <v>774320</v>
          </cell>
          <cell r="P318">
            <v>0</v>
          </cell>
          <cell r="Q318">
            <v>774320</v>
          </cell>
        </row>
        <row r="319">
          <cell r="L319" t="str">
            <v>719349514-</v>
          </cell>
          <cell r="M319">
            <v>541070</v>
          </cell>
          <cell r="N319">
            <v>0</v>
          </cell>
          <cell r="O319">
            <v>541070</v>
          </cell>
          <cell r="P319">
            <v>0</v>
          </cell>
          <cell r="Q319">
            <v>541070</v>
          </cell>
        </row>
        <row r="320">
          <cell r="L320" t="str">
            <v>720522346-7</v>
          </cell>
          <cell r="M320">
            <v>23882180</v>
          </cell>
          <cell r="N320">
            <v>0</v>
          </cell>
          <cell r="O320">
            <v>23882180</v>
          </cell>
          <cell r="P320">
            <v>0</v>
          </cell>
          <cell r="Q320">
            <v>23882180</v>
          </cell>
        </row>
        <row r="321">
          <cell r="L321" t="str">
            <v>720522357-</v>
          </cell>
          <cell r="M321">
            <v>537780</v>
          </cell>
          <cell r="N321">
            <v>0</v>
          </cell>
          <cell r="O321">
            <v>537780</v>
          </cell>
          <cell r="P321">
            <v>0</v>
          </cell>
          <cell r="Q321">
            <v>537780</v>
          </cell>
        </row>
        <row r="322">
          <cell r="L322" t="str">
            <v>722277503-7</v>
          </cell>
          <cell r="M322">
            <v>919810</v>
          </cell>
          <cell r="N322">
            <v>0</v>
          </cell>
          <cell r="O322">
            <v>919810</v>
          </cell>
          <cell r="P322">
            <v>0</v>
          </cell>
          <cell r="Q322">
            <v>919810</v>
          </cell>
        </row>
        <row r="323">
          <cell r="L323" t="str">
            <v>91 DE 2023</v>
          </cell>
          <cell r="M323">
            <v>2000000</v>
          </cell>
          <cell r="N323">
            <v>-1349855</v>
          </cell>
          <cell r="O323">
            <v>650145</v>
          </cell>
          <cell r="P323">
            <v>0</v>
          </cell>
          <cell r="Q323">
            <v>650145</v>
          </cell>
        </row>
        <row r="324">
          <cell r="L324" t="str">
            <v>91 DE 2023</v>
          </cell>
          <cell r="M324">
            <v>4000000</v>
          </cell>
          <cell r="N324">
            <v>-3595200</v>
          </cell>
          <cell r="O324">
            <v>404800</v>
          </cell>
          <cell r="P324">
            <v>0</v>
          </cell>
          <cell r="Q324">
            <v>404800</v>
          </cell>
        </row>
        <row r="325">
          <cell r="L325" t="str">
            <v>91 DE 2023</v>
          </cell>
          <cell r="M325">
            <v>2000000</v>
          </cell>
          <cell r="N325">
            <v>-2000000</v>
          </cell>
          <cell r="O325">
            <v>0</v>
          </cell>
          <cell r="P325">
            <v>0</v>
          </cell>
          <cell r="Q325">
            <v>0</v>
          </cell>
        </row>
        <row r="326">
          <cell r="L326" t="str">
            <v>91 DE 2023</v>
          </cell>
          <cell r="M326">
            <v>2000000</v>
          </cell>
          <cell r="N326">
            <v>-1883000</v>
          </cell>
          <cell r="O326">
            <v>117000</v>
          </cell>
          <cell r="P326">
            <v>0</v>
          </cell>
          <cell r="Q326">
            <v>117000</v>
          </cell>
        </row>
        <row r="327">
          <cell r="L327" t="str">
            <v>91 DE 2023</v>
          </cell>
          <cell r="M327">
            <v>2500000</v>
          </cell>
          <cell r="N327">
            <v>-2500000</v>
          </cell>
          <cell r="O327">
            <v>0</v>
          </cell>
          <cell r="P327">
            <v>0</v>
          </cell>
          <cell r="Q327">
            <v>0</v>
          </cell>
        </row>
        <row r="328">
          <cell r="L328" t="str">
            <v>91 DE 2023</v>
          </cell>
          <cell r="M328">
            <v>5000000</v>
          </cell>
          <cell r="N328">
            <v>-5000000</v>
          </cell>
          <cell r="O328">
            <v>0</v>
          </cell>
          <cell r="P328">
            <v>0</v>
          </cell>
          <cell r="Q328">
            <v>0</v>
          </cell>
        </row>
        <row r="329">
          <cell r="L329" t="str">
            <v>91 DE 2023</v>
          </cell>
          <cell r="M329">
            <v>3000000</v>
          </cell>
          <cell r="N329">
            <v>-2708600</v>
          </cell>
          <cell r="O329">
            <v>291400</v>
          </cell>
          <cell r="P329">
            <v>0</v>
          </cell>
          <cell r="Q329">
            <v>291400</v>
          </cell>
        </row>
        <row r="330">
          <cell r="L330" t="str">
            <v>91 DE 2023</v>
          </cell>
          <cell r="M330">
            <v>1000000</v>
          </cell>
          <cell r="N330">
            <v>-1000000</v>
          </cell>
          <cell r="O330">
            <v>0</v>
          </cell>
          <cell r="P330">
            <v>0</v>
          </cell>
          <cell r="Q330">
            <v>0</v>
          </cell>
        </row>
        <row r="331">
          <cell r="L331" t="str">
            <v>91 DE 2023</v>
          </cell>
          <cell r="M331">
            <v>3500000</v>
          </cell>
          <cell r="N331">
            <v>-3500000</v>
          </cell>
          <cell r="O331">
            <v>0</v>
          </cell>
          <cell r="P331">
            <v>0</v>
          </cell>
          <cell r="Q331">
            <v>0</v>
          </cell>
        </row>
        <row r="332">
          <cell r="L332" t="str">
            <v>9351273</v>
          </cell>
          <cell r="M332">
            <v>51830</v>
          </cell>
          <cell r="N332">
            <v>0</v>
          </cell>
          <cell r="O332">
            <v>51830</v>
          </cell>
          <cell r="P332">
            <v>0</v>
          </cell>
          <cell r="Q332">
            <v>51830</v>
          </cell>
        </row>
        <row r="333">
          <cell r="L333" t="str">
            <v>9390675</v>
          </cell>
          <cell r="M333">
            <v>52880</v>
          </cell>
          <cell r="N333">
            <v>0</v>
          </cell>
          <cell r="O333">
            <v>52880</v>
          </cell>
          <cell r="P333">
            <v>0</v>
          </cell>
          <cell r="Q333">
            <v>52880</v>
          </cell>
        </row>
        <row r="334">
          <cell r="L334" t="str">
            <v>9430088</v>
          </cell>
          <cell r="M334">
            <v>54820</v>
          </cell>
          <cell r="N334">
            <v>0</v>
          </cell>
          <cell r="O334">
            <v>54820</v>
          </cell>
          <cell r="P334">
            <v>0</v>
          </cell>
          <cell r="Q334">
            <v>54820</v>
          </cell>
        </row>
        <row r="335">
          <cell r="L335" t="str">
            <v>9469490</v>
          </cell>
          <cell r="M335">
            <v>53880</v>
          </cell>
          <cell r="N335">
            <v>0</v>
          </cell>
          <cell r="O335">
            <v>53880</v>
          </cell>
          <cell r="P335">
            <v>0</v>
          </cell>
          <cell r="Q335">
            <v>53880</v>
          </cell>
        </row>
        <row r="336">
          <cell r="L336" t="str">
            <v>9505415005-49 Y 9505411141-9</v>
          </cell>
          <cell r="M336">
            <v>2467357</v>
          </cell>
          <cell r="N336">
            <v>0</v>
          </cell>
          <cell r="O336">
            <v>2467357</v>
          </cell>
          <cell r="P336">
            <v>0</v>
          </cell>
          <cell r="Q336">
            <v>2467357</v>
          </cell>
        </row>
        <row r="337">
          <cell r="L337" t="str">
            <v>95831408</v>
          </cell>
          <cell r="M337">
            <v>563412</v>
          </cell>
          <cell r="N337">
            <v>0</v>
          </cell>
          <cell r="O337">
            <v>563412</v>
          </cell>
          <cell r="P337">
            <v>0</v>
          </cell>
          <cell r="Q337">
            <v>563412</v>
          </cell>
        </row>
        <row r="338">
          <cell r="L338" t="str">
            <v>95835164</v>
          </cell>
          <cell r="M338">
            <v>1035752</v>
          </cell>
          <cell r="N338">
            <v>0</v>
          </cell>
          <cell r="O338">
            <v>1035752</v>
          </cell>
          <cell r="P338">
            <v>0</v>
          </cell>
          <cell r="Q338">
            <v>1035752</v>
          </cell>
        </row>
        <row r="339">
          <cell r="L339" t="str">
            <v>96496195</v>
          </cell>
          <cell r="M339">
            <v>1005182</v>
          </cell>
          <cell r="N339">
            <v>0</v>
          </cell>
          <cell r="O339">
            <v>1005182</v>
          </cell>
          <cell r="P339">
            <v>0</v>
          </cell>
          <cell r="Q339">
            <v>1005182</v>
          </cell>
        </row>
        <row r="340">
          <cell r="L340" t="str">
            <v>97054592</v>
          </cell>
          <cell r="M340">
            <v>838084</v>
          </cell>
          <cell r="N340">
            <v>0</v>
          </cell>
          <cell r="O340">
            <v>838084</v>
          </cell>
          <cell r="P340">
            <v>0</v>
          </cell>
          <cell r="Q340">
            <v>838084</v>
          </cell>
        </row>
        <row r="341">
          <cell r="L341" t="str">
            <v>98561956</v>
          </cell>
          <cell r="M341">
            <v>112720</v>
          </cell>
          <cell r="N341">
            <v>0</v>
          </cell>
          <cell r="O341">
            <v>112720</v>
          </cell>
          <cell r="P341">
            <v>0</v>
          </cell>
          <cell r="Q341">
            <v>112720</v>
          </cell>
        </row>
        <row r="342">
          <cell r="L342" t="str">
            <v>98565081</v>
          </cell>
          <cell r="M342">
            <v>105630</v>
          </cell>
          <cell r="N342">
            <v>0</v>
          </cell>
          <cell r="O342">
            <v>105630</v>
          </cell>
          <cell r="P342">
            <v>0</v>
          </cell>
          <cell r="Q342">
            <v>105630</v>
          </cell>
        </row>
        <row r="343">
          <cell r="L343" t="str">
            <v>98565098</v>
          </cell>
          <cell r="M343">
            <v>405630</v>
          </cell>
          <cell r="N343">
            <v>-300000</v>
          </cell>
          <cell r="O343">
            <v>105630</v>
          </cell>
          <cell r="P343">
            <v>0</v>
          </cell>
          <cell r="Q343">
            <v>105630</v>
          </cell>
        </row>
        <row r="344">
          <cell r="L344" t="str">
            <v>ANM-</v>
          </cell>
          <cell r="M344">
            <v>6000000</v>
          </cell>
          <cell r="N344">
            <v>-6000000</v>
          </cell>
          <cell r="O344">
            <v>0</v>
          </cell>
          <cell r="P344">
            <v>0</v>
          </cell>
          <cell r="Q344">
            <v>0</v>
          </cell>
        </row>
        <row r="345">
          <cell r="L345" t="str">
            <v>ANM-</v>
          </cell>
          <cell r="M345">
            <v>10000000</v>
          </cell>
          <cell r="N345">
            <v>-10000000</v>
          </cell>
          <cell r="O345">
            <v>0</v>
          </cell>
          <cell r="P345">
            <v>0</v>
          </cell>
          <cell r="Q345">
            <v>0</v>
          </cell>
        </row>
        <row r="346">
          <cell r="L346" t="str">
            <v>ANM-</v>
          </cell>
          <cell r="M346">
            <v>10520000</v>
          </cell>
          <cell r="N346">
            <v>-10520000</v>
          </cell>
          <cell r="O346">
            <v>0</v>
          </cell>
          <cell r="P346">
            <v>0</v>
          </cell>
          <cell r="Q346">
            <v>0</v>
          </cell>
        </row>
        <row r="347">
          <cell r="L347" t="str">
            <v>ANM-101-23</v>
          </cell>
          <cell r="M347">
            <v>10000000</v>
          </cell>
          <cell r="N347">
            <v>0</v>
          </cell>
          <cell r="O347">
            <v>10000000</v>
          </cell>
          <cell r="P347">
            <v>2083333</v>
          </cell>
          <cell r="Q347">
            <v>7916667</v>
          </cell>
        </row>
        <row r="348">
          <cell r="L348" t="str">
            <v>ANM-102-23</v>
          </cell>
          <cell r="M348">
            <v>20000000</v>
          </cell>
          <cell r="N348">
            <v>0</v>
          </cell>
          <cell r="O348">
            <v>20000000</v>
          </cell>
          <cell r="P348">
            <v>5000000</v>
          </cell>
          <cell r="Q348">
            <v>15000000</v>
          </cell>
        </row>
        <row r="349">
          <cell r="L349" t="str">
            <v>ANM-10-23</v>
          </cell>
          <cell r="M349">
            <v>44000000</v>
          </cell>
          <cell r="N349">
            <v>0</v>
          </cell>
          <cell r="O349">
            <v>44000000</v>
          </cell>
          <cell r="P349">
            <v>4033333</v>
          </cell>
          <cell r="Q349">
            <v>39966667</v>
          </cell>
        </row>
        <row r="350">
          <cell r="L350" t="str">
            <v>ANM-103-23</v>
          </cell>
          <cell r="M350">
            <v>14086316</v>
          </cell>
          <cell r="N350">
            <v>0</v>
          </cell>
          <cell r="O350">
            <v>14086316</v>
          </cell>
          <cell r="P350">
            <v>6456228</v>
          </cell>
          <cell r="Q350">
            <v>7630088</v>
          </cell>
        </row>
        <row r="351">
          <cell r="L351" t="str">
            <v>ANM-104-23</v>
          </cell>
          <cell r="M351">
            <v>32000000</v>
          </cell>
          <cell r="N351">
            <v>0</v>
          </cell>
          <cell r="O351">
            <v>32000000</v>
          </cell>
          <cell r="P351">
            <v>0</v>
          </cell>
          <cell r="Q351">
            <v>32000000</v>
          </cell>
        </row>
        <row r="352">
          <cell r="L352" t="str">
            <v>ANM-104-23</v>
          </cell>
          <cell r="M352">
            <v>32000000</v>
          </cell>
          <cell r="N352">
            <v>0</v>
          </cell>
          <cell r="O352">
            <v>32000000</v>
          </cell>
          <cell r="P352">
            <v>15733333</v>
          </cell>
          <cell r="Q352">
            <v>16266667</v>
          </cell>
        </row>
        <row r="353">
          <cell r="L353" t="str">
            <v>ANM-105-23</v>
          </cell>
          <cell r="M353">
            <v>28000000</v>
          </cell>
          <cell r="N353">
            <v>0</v>
          </cell>
          <cell r="O353">
            <v>28000000</v>
          </cell>
          <cell r="P353">
            <v>6766667</v>
          </cell>
          <cell r="Q353">
            <v>21233333</v>
          </cell>
        </row>
        <row r="354">
          <cell r="L354" t="str">
            <v>ANM-106-23</v>
          </cell>
          <cell r="M354">
            <v>28451564</v>
          </cell>
          <cell r="N354">
            <v>0</v>
          </cell>
          <cell r="O354">
            <v>28451564</v>
          </cell>
          <cell r="P354">
            <v>7824180</v>
          </cell>
          <cell r="Q354">
            <v>20627384</v>
          </cell>
        </row>
        <row r="355">
          <cell r="L355" t="str">
            <v>ANM-107-23</v>
          </cell>
          <cell r="M355">
            <v>19978860</v>
          </cell>
          <cell r="N355">
            <v>0</v>
          </cell>
          <cell r="O355">
            <v>19978860</v>
          </cell>
          <cell r="P355">
            <v>10488901</v>
          </cell>
          <cell r="Q355">
            <v>9489959</v>
          </cell>
        </row>
        <row r="356">
          <cell r="L356" t="str">
            <v>ANM-108-23</v>
          </cell>
          <cell r="M356">
            <v>28000000</v>
          </cell>
          <cell r="N356">
            <v>0</v>
          </cell>
          <cell r="O356">
            <v>28000000</v>
          </cell>
          <cell r="P356">
            <v>6533333</v>
          </cell>
          <cell r="Q356">
            <v>21466667</v>
          </cell>
        </row>
        <row r="357">
          <cell r="L357" t="str">
            <v>ANM-109-23</v>
          </cell>
          <cell r="M357">
            <v>36521740</v>
          </cell>
          <cell r="N357">
            <v>0</v>
          </cell>
          <cell r="O357">
            <v>36521740</v>
          </cell>
          <cell r="P357">
            <v>11565218</v>
          </cell>
          <cell r="Q357">
            <v>24956522</v>
          </cell>
        </row>
        <row r="358">
          <cell r="L358" t="str">
            <v>ANM-110-23</v>
          </cell>
          <cell r="M358">
            <v>32000000</v>
          </cell>
          <cell r="N358">
            <v>0</v>
          </cell>
          <cell r="O358">
            <v>32000000</v>
          </cell>
          <cell r="P358">
            <v>7466667</v>
          </cell>
          <cell r="Q358">
            <v>24533333</v>
          </cell>
        </row>
        <row r="359">
          <cell r="L359" t="str">
            <v>ANM-111-23</v>
          </cell>
          <cell r="M359">
            <v>18000000</v>
          </cell>
          <cell r="N359">
            <v>0</v>
          </cell>
          <cell r="O359">
            <v>18000000</v>
          </cell>
          <cell r="P359">
            <v>4200000</v>
          </cell>
          <cell r="Q359">
            <v>13800000</v>
          </cell>
        </row>
        <row r="360">
          <cell r="L360" t="str">
            <v>ANM-112-23</v>
          </cell>
          <cell r="M360">
            <v>35788400</v>
          </cell>
          <cell r="N360">
            <v>0</v>
          </cell>
          <cell r="O360">
            <v>35788400</v>
          </cell>
          <cell r="P360">
            <v>14315360</v>
          </cell>
          <cell r="Q360">
            <v>21473040</v>
          </cell>
        </row>
        <row r="361">
          <cell r="L361" t="str">
            <v>ANM-11-23</v>
          </cell>
          <cell r="M361">
            <v>19000000</v>
          </cell>
          <cell r="N361">
            <v>0</v>
          </cell>
          <cell r="O361">
            <v>19000000</v>
          </cell>
          <cell r="P361">
            <v>1900000</v>
          </cell>
          <cell r="Q361">
            <v>17100000</v>
          </cell>
        </row>
        <row r="362">
          <cell r="L362" t="str">
            <v>ANM-113-23</v>
          </cell>
          <cell r="M362">
            <v>44000000</v>
          </cell>
          <cell r="N362">
            <v>0</v>
          </cell>
          <cell r="O362">
            <v>44000000</v>
          </cell>
          <cell r="P362">
            <v>11000000</v>
          </cell>
          <cell r="Q362">
            <v>33000000</v>
          </cell>
        </row>
        <row r="363">
          <cell r="L363" t="str">
            <v>ANM-114-23</v>
          </cell>
          <cell r="M363">
            <v>12355032</v>
          </cell>
          <cell r="N363">
            <v>0</v>
          </cell>
          <cell r="O363">
            <v>12355032</v>
          </cell>
          <cell r="P363">
            <v>2882841</v>
          </cell>
          <cell r="Q363">
            <v>9472191</v>
          </cell>
        </row>
        <row r="364">
          <cell r="L364" t="str">
            <v>ANM-115-23</v>
          </cell>
          <cell r="M364">
            <v>36000000</v>
          </cell>
          <cell r="N364">
            <v>0</v>
          </cell>
          <cell r="O364">
            <v>36000000</v>
          </cell>
          <cell r="P364">
            <v>8400000</v>
          </cell>
          <cell r="Q364">
            <v>27600000</v>
          </cell>
        </row>
        <row r="365">
          <cell r="L365" t="str">
            <v>ANM-116-23</v>
          </cell>
          <cell r="M365">
            <v>22000000</v>
          </cell>
          <cell r="N365">
            <v>0</v>
          </cell>
          <cell r="O365">
            <v>22000000</v>
          </cell>
          <cell r="P365">
            <v>4583333</v>
          </cell>
          <cell r="Q365">
            <v>17416667</v>
          </cell>
        </row>
        <row r="366">
          <cell r="L366" t="str">
            <v>ANM-117-23</v>
          </cell>
          <cell r="M366">
            <v>24000000</v>
          </cell>
          <cell r="N366">
            <v>0</v>
          </cell>
          <cell r="O366">
            <v>24000000</v>
          </cell>
          <cell r="P366">
            <v>6000000</v>
          </cell>
          <cell r="Q366">
            <v>18000000</v>
          </cell>
        </row>
        <row r="367">
          <cell r="L367" t="str">
            <v>ANM-118-23</v>
          </cell>
          <cell r="M367">
            <v>24000000</v>
          </cell>
          <cell r="N367">
            <v>0</v>
          </cell>
          <cell r="O367">
            <v>24000000</v>
          </cell>
          <cell r="P367">
            <v>12000000</v>
          </cell>
          <cell r="Q367">
            <v>12000000</v>
          </cell>
        </row>
        <row r="368">
          <cell r="L368" t="str">
            <v>ANM-119-23</v>
          </cell>
          <cell r="M368">
            <v>24000000</v>
          </cell>
          <cell r="N368">
            <v>0</v>
          </cell>
          <cell r="O368">
            <v>24000000</v>
          </cell>
          <cell r="P368">
            <v>5600000</v>
          </cell>
          <cell r="Q368">
            <v>18400000</v>
          </cell>
        </row>
        <row r="369">
          <cell r="L369" t="str">
            <v>ANM-120-23</v>
          </cell>
          <cell r="M369">
            <v>24000000</v>
          </cell>
          <cell r="N369">
            <v>0</v>
          </cell>
          <cell r="O369">
            <v>24000000</v>
          </cell>
          <cell r="P369">
            <v>6000000</v>
          </cell>
          <cell r="Q369">
            <v>18000000</v>
          </cell>
        </row>
        <row r="370">
          <cell r="L370" t="str">
            <v>ANM-121-23</v>
          </cell>
          <cell r="M370">
            <v>16183040</v>
          </cell>
          <cell r="N370">
            <v>0</v>
          </cell>
          <cell r="O370">
            <v>16183040</v>
          </cell>
          <cell r="P370">
            <v>8091520</v>
          </cell>
          <cell r="Q370">
            <v>8091520</v>
          </cell>
        </row>
        <row r="371">
          <cell r="L371" t="str">
            <v>ANM-122-23</v>
          </cell>
          <cell r="M371">
            <v>10520000</v>
          </cell>
          <cell r="N371">
            <v>0</v>
          </cell>
          <cell r="O371">
            <v>10520000</v>
          </cell>
          <cell r="P371">
            <v>2630000</v>
          </cell>
          <cell r="Q371">
            <v>7890000</v>
          </cell>
        </row>
        <row r="372">
          <cell r="L372" t="str">
            <v>ANM-12-23</v>
          </cell>
          <cell r="M372">
            <v>36000000</v>
          </cell>
          <cell r="N372">
            <v>0</v>
          </cell>
          <cell r="O372">
            <v>36000000</v>
          </cell>
          <cell r="P372">
            <v>24600000</v>
          </cell>
          <cell r="Q372">
            <v>11400000</v>
          </cell>
        </row>
        <row r="373">
          <cell r="L373" t="str">
            <v>ANM-1-23</v>
          </cell>
          <cell r="M373">
            <v>26000000</v>
          </cell>
          <cell r="N373">
            <v>0</v>
          </cell>
          <cell r="O373">
            <v>26000000</v>
          </cell>
          <cell r="P373">
            <v>8450000</v>
          </cell>
          <cell r="Q373">
            <v>17550000</v>
          </cell>
        </row>
        <row r="374">
          <cell r="L374" t="str">
            <v>ANM-123-23</v>
          </cell>
          <cell r="M374">
            <v>28451564</v>
          </cell>
          <cell r="N374">
            <v>0</v>
          </cell>
          <cell r="O374">
            <v>28451564</v>
          </cell>
          <cell r="P374">
            <v>14225782</v>
          </cell>
          <cell r="Q374">
            <v>14225782</v>
          </cell>
        </row>
        <row r="375">
          <cell r="L375" t="str">
            <v>ANM-124-23</v>
          </cell>
          <cell r="M375">
            <v>36521740</v>
          </cell>
          <cell r="N375">
            <v>0</v>
          </cell>
          <cell r="O375">
            <v>36521740</v>
          </cell>
          <cell r="P375">
            <v>19173914</v>
          </cell>
          <cell r="Q375">
            <v>17347826</v>
          </cell>
        </row>
        <row r="376">
          <cell r="L376" t="str">
            <v>ANM-125-23</v>
          </cell>
          <cell r="M376">
            <v>28800000</v>
          </cell>
          <cell r="N376">
            <v>0</v>
          </cell>
          <cell r="O376">
            <v>28800000</v>
          </cell>
          <cell r="P376">
            <v>6720000</v>
          </cell>
          <cell r="Q376">
            <v>22080000</v>
          </cell>
        </row>
        <row r="377">
          <cell r="L377" t="str">
            <v>ANM-126-23</v>
          </cell>
          <cell r="M377">
            <v>48000000</v>
          </cell>
          <cell r="N377">
            <v>0</v>
          </cell>
          <cell r="O377">
            <v>48000000</v>
          </cell>
          <cell r="P377">
            <v>12000000</v>
          </cell>
          <cell r="Q377">
            <v>36000000</v>
          </cell>
        </row>
        <row r="378">
          <cell r="L378" t="str">
            <v>ANM-127-23</v>
          </cell>
          <cell r="M378">
            <v>14000000</v>
          </cell>
          <cell r="N378">
            <v>0</v>
          </cell>
          <cell r="O378">
            <v>14000000</v>
          </cell>
          <cell r="P378">
            <v>3850000</v>
          </cell>
          <cell r="Q378">
            <v>10150000</v>
          </cell>
        </row>
        <row r="379">
          <cell r="L379" t="str">
            <v>ANM-128-23</v>
          </cell>
          <cell r="M379">
            <v>16183040</v>
          </cell>
          <cell r="N379">
            <v>0</v>
          </cell>
          <cell r="O379">
            <v>16183040</v>
          </cell>
          <cell r="P379">
            <v>9035531</v>
          </cell>
          <cell r="Q379">
            <v>7147509</v>
          </cell>
        </row>
        <row r="380">
          <cell r="L380" t="str">
            <v>ANM-129-23</v>
          </cell>
          <cell r="M380">
            <v>12355032</v>
          </cell>
          <cell r="N380">
            <v>0</v>
          </cell>
          <cell r="O380">
            <v>12355032</v>
          </cell>
          <cell r="P380">
            <v>3397634</v>
          </cell>
          <cell r="Q380">
            <v>8957398</v>
          </cell>
        </row>
        <row r="381">
          <cell r="L381" t="str">
            <v>ANM-130-23</v>
          </cell>
          <cell r="M381">
            <v>35992320</v>
          </cell>
          <cell r="N381">
            <v>0</v>
          </cell>
          <cell r="O381">
            <v>35992320</v>
          </cell>
          <cell r="P381">
            <v>17996160</v>
          </cell>
          <cell r="Q381">
            <v>17996160</v>
          </cell>
        </row>
        <row r="382">
          <cell r="L382" t="str">
            <v>ANM-131-23</v>
          </cell>
          <cell r="M382">
            <v>28800000</v>
          </cell>
          <cell r="N382">
            <v>0</v>
          </cell>
          <cell r="O382">
            <v>28800000</v>
          </cell>
          <cell r="P382">
            <v>16560000</v>
          </cell>
          <cell r="Q382">
            <v>12240000</v>
          </cell>
        </row>
        <row r="383">
          <cell r="L383" t="str">
            <v>ANM-132-23</v>
          </cell>
          <cell r="M383">
            <v>28800000</v>
          </cell>
          <cell r="N383">
            <v>0</v>
          </cell>
          <cell r="O383">
            <v>28800000</v>
          </cell>
          <cell r="P383">
            <v>7200000</v>
          </cell>
          <cell r="Q383">
            <v>21600000</v>
          </cell>
        </row>
        <row r="384">
          <cell r="L384" t="str">
            <v>ANM-13-23</v>
          </cell>
          <cell r="M384">
            <v>61532200</v>
          </cell>
          <cell r="N384">
            <v>-61532200</v>
          </cell>
          <cell r="O384">
            <v>0</v>
          </cell>
          <cell r="P384">
            <v>0</v>
          </cell>
          <cell r="Q384">
            <v>0</v>
          </cell>
        </row>
        <row r="385">
          <cell r="L385" t="str">
            <v>ANM-13-23</v>
          </cell>
          <cell r="M385">
            <v>65532200</v>
          </cell>
          <cell r="N385">
            <v>0</v>
          </cell>
          <cell r="O385">
            <v>65532200</v>
          </cell>
          <cell r="P385">
            <v>25536270</v>
          </cell>
          <cell r="Q385">
            <v>39995930</v>
          </cell>
        </row>
        <row r="386">
          <cell r="L386" t="str">
            <v>ANM-133-23</v>
          </cell>
          <cell r="M386">
            <v>12355032</v>
          </cell>
          <cell r="N386">
            <v>0</v>
          </cell>
          <cell r="O386">
            <v>12355032</v>
          </cell>
          <cell r="P386">
            <v>3088758</v>
          </cell>
          <cell r="Q386">
            <v>9266274</v>
          </cell>
        </row>
        <row r="387">
          <cell r="L387" t="str">
            <v>ANM-134-23</v>
          </cell>
          <cell r="M387">
            <v>28800000</v>
          </cell>
          <cell r="N387">
            <v>0</v>
          </cell>
          <cell r="O387">
            <v>28800000</v>
          </cell>
          <cell r="P387">
            <v>7200000</v>
          </cell>
          <cell r="Q387">
            <v>21600000</v>
          </cell>
        </row>
        <row r="388">
          <cell r="L388" t="str">
            <v>ANM-135-23</v>
          </cell>
          <cell r="M388">
            <v>28800000</v>
          </cell>
          <cell r="N388">
            <v>0</v>
          </cell>
          <cell r="O388">
            <v>28800000</v>
          </cell>
          <cell r="P388">
            <v>10560000</v>
          </cell>
          <cell r="Q388">
            <v>18240000</v>
          </cell>
        </row>
        <row r="389">
          <cell r="L389" t="str">
            <v>ANM-136-23</v>
          </cell>
          <cell r="M389">
            <v>14400000</v>
          </cell>
          <cell r="N389">
            <v>0</v>
          </cell>
          <cell r="O389">
            <v>14400000</v>
          </cell>
          <cell r="P389">
            <v>2640000</v>
          </cell>
          <cell r="Q389">
            <v>11760000</v>
          </cell>
        </row>
        <row r="390">
          <cell r="L390" t="str">
            <v>ANM-136-23</v>
          </cell>
          <cell r="M390">
            <v>14400000</v>
          </cell>
          <cell r="N390">
            <v>0</v>
          </cell>
          <cell r="O390">
            <v>14400000</v>
          </cell>
          <cell r="P390">
            <v>14400000</v>
          </cell>
          <cell r="Q390">
            <v>0</v>
          </cell>
        </row>
        <row r="391">
          <cell r="L391" t="str">
            <v>ANM-137-23</v>
          </cell>
          <cell r="M391">
            <v>24000000</v>
          </cell>
          <cell r="N391">
            <v>0</v>
          </cell>
          <cell r="O391">
            <v>24000000</v>
          </cell>
          <cell r="P391">
            <v>18800000</v>
          </cell>
          <cell r="Q391">
            <v>5200000</v>
          </cell>
        </row>
        <row r="392">
          <cell r="L392" t="str">
            <v>ANM-138-23</v>
          </cell>
          <cell r="M392">
            <v>29750000</v>
          </cell>
          <cell r="N392">
            <v>0</v>
          </cell>
          <cell r="O392">
            <v>29750000</v>
          </cell>
          <cell r="P392">
            <v>13600000</v>
          </cell>
          <cell r="Q392">
            <v>16150000</v>
          </cell>
        </row>
        <row r="393">
          <cell r="L393" t="str">
            <v>ANM-139-23</v>
          </cell>
          <cell r="M393">
            <v>40000000</v>
          </cell>
          <cell r="N393">
            <v>0</v>
          </cell>
          <cell r="O393">
            <v>40000000</v>
          </cell>
          <cell r="P393">
            <v>11000000</v>
          </cell>
          <cell r="Q393">
            <v>29000000</v>
          </cell>
        </row>
        <row r="394">
          <cell r="L394" t="str">
            <v>ANM-140-23</v>
          </cell>
          <cell r="M394">
            <v>28800000</v>
          </cell>
          <cell r="N394">
            <v>0</v>
          </cell>
          <cell r="O394">
            <v>28800000</v>
          </cell>
          <cell r="P394">
            <v>15360000</v>
          </cell>
          <cell r="Q394">
            <v>13440000</v>
          </cell>
        </row>
        <row r="395">
          <cell r="L395" t="str">
            <v>ANM-141-23</v>
          </cell>
          <cell r="M395">
            <v>28800000</v>
          </cell>
          <cell r="N395">
            <v>0</v>
          </cell>
          <cell r="O395">
            <v>28800000</v>
          </cell>
          <cell r="P395">
            <v>8160000</v>
          </cell>
          <cell r="Q395">
            <v>20640000</v>
          </cell>
        </row>
        <row r="396">
          <cell r="L396" t="str">
            <v>ANM-142-23</v>
          </cell>
          <cell r="M396">
            <v>10520000</v>
          </cell>
          <cell r="N396">
            <v>0</v>
          </cell>
          <cell r="O396">
            <v>10520000</v>
          </cell>
          <cell r="P396">
            <v>3068333</v>
          </cell>
          <cell r="Q396">
            <v>7451667</v>
          </cell>
        </row>
        <row r="397">
          <cell r="L397" t="str">
            <v>ANM-14-23</v>
          </cell>
          <cell r="M397">
            <v>33216800</v>
          </cell>
          <cell r="N397">
            <v>0</v>
          </cell>
          <cell r="O397">
            <v>33216800</v>
          </cell>
          <cell r="P397">
            <v>3321680</v>
          </cell>
          <cell r="Q397">
            <v>29895120</v>
          </cell>
        </row>
        <row r="398">
          <cell r="L398" t="str">
            <v>ANM-143-23</v>
          </cell>
          <cell r="M398">
            <v>28800000</v>
          </cell>
          <cell r="N398">
            <v>0</v>
          </cell>
          <cell r="O398">
            <v>28800000</v>
          </cell>
          <cell r="P398">
            <v>7920000</v>
          </cell>
          <cell r="Q398">
            <v>20880000</v>
          </cell>
        </row>
        <row r="399">
          <cell r="L399" t="str">
            <v>ANM-144-23</v>
          </cell>
          <cell r="M399">
            <v>32000000</v>
          </cell>
          <cell r="N399">
            <v>-10880000</v>
          </cell>
          <cell r="O399">
            <v>21120000</v>
          </cell>
          <cell r="P399">
            <v>5280000</v>
          </cell>
          <cell r="Q399">
            <v>15840000</v>
          </cell>
        </row>
        <row r="400">
          <cell r="L400" t="str">
            <v>ANM-145-23</v>
          </cell>
          <cell r="M400">
            <v>24710400</v>
          </cell>
          <cell r="N400">
            <v>-24710400</v>
          </cell>
          <cell r="O400">
            <v>0</v>
          </cell>
          <cell r="P400">
            <v>0</v>
          </cell>
          <cell r="Q400">
            <v>0</v>
          </cell>
        </row>
        <row r="401">
          <cell r="L401" t="str">
            <v>ANM-145-23</v>
          </cell>
          <cell r="M401">
            <v>24710400</v>
          </cell>
          <cell r="N401">
            <v>0</v>
          </cell>
          <cell r="O401">
            <v>24710400</v>
          </cell>
          <cell r="P401">
            <v>13796640</v>
          </cell>
          <cell r="Q401">
            <v>10913760</v>
          </cell>
        </row>
        <row r="402">
          <cell r="L402" t="str">
            <v>ANM-146-23</v>
          </cell>
          <cell r="M402">
            <v>34000000</v>
          </cell>
          <cell r="N402">
            <v>0</v>
          </cell>
          <cell r="O402">
            <v>34000000</v>
          </cell>
          <cell r="P402">
            <v>18133333</v>
          </cell>
          <cell r="Q402">
            <v>15866667</v>
          </cell>
        </row>
        <row r="403">
          <cell r="L403" t="str">
            <v>ANM-147-23</v>
          </cell>
          <cell r="M403">
            <v>28451564</v>
          </cell>
          <cell r="N403">
            <v>0</v>
          </cell>
          <cell r="O403">
            <v>28451564</v>
          </cell>
          <cell r="P403">
            <v>15174167</v>
          </cell>
          <cell r="Q403">
            <v>13277397</v>
          </cell>
        </row>
        <row r="404">
          <cell r="L404" t="str">
            <v>ANM-148-23</v>
          </cell>
          <cell r="M404">
            <v>24000000</v>
          </cell>
          <cell r="N404">
            <v>0</v>
          </cell>
          <cell r="O404">
            <v>24000000</v>
          </cell>
          <cell r="P404">
            <v>12800000</v>
          </cell>
          <cell r="Q404">
            <v>11200000</v>
          </cell>
        </row>
        <row r="405">
          <cell r="L405" t="str">
            <v>ANM-149-23</v>
          </cell>
          <cell r="M405">
            <v>44000000</v>
          </cell>
          <cell r="N405">
            <v>0</v>
          </cell>
          <cell r="O405">
            <v>44000000</v>
          </cell>
          <cell r="P405">
            <v>23466667</v>
          </cell>
          <cell r="Q405">
            <v>20533333</v>
          </cell>
        </row>
        <row r="406">
          <cell r="L406" t="str">
            <v>ANM-150-23</v>
          </cell>
          <cell r="M406">
            <v>34000000</v>
          </cell>
          <cell r="N406">
            <v>0</v>
          </cell>
          <cell r="O406">
            <v>34000000</v>
          </cell>
          <cell r="P406">
            <v>11333333</v>
          </cell>
          <cell r="Q406">
            <v>22666667</v>
          </cell>
        </row>
        <row r="407">
          <cell r="L407" t="str">
            <v>ANM-151-23</v>
          </cell>
          <cell r="M407">
            <v>28800000</v>
          </cell>
          <cell r="N407">
            <v>0</v>
          </cell>
          <cell r="O407">
            <v>28800000</v>
          </cell>
          <cell r="P407">
            <v>9840000</v>
          </cell>
          <cell r="Q407">
            <v>18960000</v>
          </cell>
        </row>
        <row r="408">
          <cell r="L408" t="str">
            <v>ANM-152-23</v>
          </cell>
          <cell r="M408">
            <v>28800000</v>
          </cell>
          <cell r="N408">
            <v>0</v>
          </cell>
          <cell r="O408">
            <v>28800000</v>
          </cell>
          <cell r="P408">
            <v>17760000</v>
          </cell>
          <cell r="Q408">
            <v>11040000</v>
          </cell>
        </row>
        <row r="409">
          <cell r="L409" t="str">
            <v>ANM-15-23</v>
          </cell>
          <cell r="M409">
            <v>48000000</v>
          </cell>
          <cell r="N409">
            <v>-19600000</v>
          </cell>
          <cell r="O409">
            <v>28400000</v>
          </cell>
          <cell r="P409">
            <v>0</v>
          </cell>
          <cell r="Q409">
            <v>28400000</v>
          </cell>
        </row>
        <row r="410">
          <cell r="L410" t="str">
            <v>ANM-15-23</v>
          </cell>
          <cell r="M410">
            <v>19600000</v>
          </cell>
          <cell r="N410">
            <v>0</v>
          </cell>
          <cell r="O410">
            <v>19600000</v>
          </cell>
          <cell r="P410">
            <v>3600000</v>
          </cell>
          <cell r="Q410">
            <v>16000000</v>
          </cell>
        </row>
        <row r="411">
          <cell r="L411" t="str">
            <v>ANM-153-23</v>
          </cell>
          <cell r="M411">
            <v>10520000</v>
          </cell>
          <cell r="N411">
            <v>0</v>
          </cell>
          <cell r="O411">
            <v>10520000</v>
          </cell>
          <cell r="P411">
            <v>5610667</v>
          </cell>
          <cell r="Q411">
            <v>4909333</v>
          </cell>
        </row>
        <row r="412">
          <cell r="L412" t="str">
            <v>ANM-154-23</v>
          </cell>
          <cell r="M412">
            <v>28800000</v>
          </cell>
          <cell r="N412">
            <v>0</v>
          </cell>
          <cell r="O412">
            <v>28800000</v>
          </cell>
          <cell r="P412">
            <v>16560000</v>
          </cell>
          <cell r="Q412">
            <v>12240000</v>
          </cell>
        </row>
        <row r="413">
          <cell r="L413" t="str">
            <v>ANM-155-23</v>
          </cell>
          <cell r="M413">
            <v>16180000</v>
          </cell>
          <cell r="N413">
            <v>0</v>
          </cell>
          <cell r="O413">
            <v>16180000</v>
          </cell>
          <cell r="P413">
            <v>9033833</v>
          </cell>
          <cell r="Q413">
            <v>7146167</v>
          </cell>
        </row>
        <row r="414">
          <cell r="L414" t="str">
            <v>ANM-156-23</v>
          </cell>
          <cell r="M414">
            <v>28800000</v>
          </cell>
          <cell r="N414">
            <v>0</v>
          </cell>
          <cell r="O414">
            <v>28800000</v>
          </cell>
          <cell r="P414">
            <v>16800000</v>
          </cell>
          <cell r="Q414">
            <v>12000000</v>
          </cell>
        </row>
        <row r="415">
          <cell r="L415" t="str">
            <v>ANM-157-23</v>
          </cell>
          <cell r="M415">
            <v>14086316</v>
          </cell>
          <cell r="N415">
            <v>0</v>
          </cell>
          <cell r="O415">
            <v>14086316</v>
          </cell>
          <cell r="P415">
            <v>4695439</v>
          </cell>
          <cell r="Q415">
            <v>9390877</v>
          </cell>
        </row>
        <row r="416">
          <cell r="L416" t="str">
            <v>ANM-158-23</v>
          </cell>
          <cell r="M416">
            <v>16183040</v>
          </cell>
          <cell r="N416">
            <v>0</v>
          </cell>
          <cell r="O416">
            <v>16183040</v>
          </cell>
          <cell r="P416">
            <v>5124629</v>
          </cell>
          <cell r="Q416">
            <v>11058411</v>
          </cell>
        </row>
        <row r="417">
          <cell r="L417" t="str">
            <v>ANM-159-23</v>
          </cell>
          <cell r="M417">
            <v>28800000</v>
          </cell>
          <cell r="N417">
            <v>0</v>
          </cell>
          <cell r="O417">
            <v>28800000</v>
          </cell>
          <cell r="P417">
            <v>9360000</v>
          </cell>
          <cell r="Q417">
            <v>19440000</v>
          </cell>
        </row>
        <row r="418">
          <cell r="L418" t="str">
            <v>ANM-160-23</v>
          </cell>
          <cell r="M418">
            <v>28000000</v>
          </cell>
          <cell r="N418">
            <v>0</v>
          </cell>
          <cell r="O418">
            <v>28000000</v>
          </cell>
          <cell r="P418">
            <v>23333333</v>
          </cell>
          <cell r="Q418">
            <v>4666667</v>
          </cell>
        </row>
        <row r="419">
          <cell r="L419" t="str">
            <v>ANM-161-23</v>
          </cell>
          <cell r="M419">
            <v>28000000</v>
          </cell>
          <cell r="N419">
            <v>0</v>
          </cell>
          <cell r="O419">
            <v>28000000</v>
          </cell>
          <cell r="P419">
            <v>16100000</v>
          </cell>
          <cell r="Q419">
            <v>11900000</v>
          </cell>
        </row>
        <row r="420">
          <cell r="L420" t="str">
            <v>ANM-162-23</v>
          </cell>
          <cell r="M420">
            <v>16800000</v>
          </cell>
          <cell r="N420">
            <v>0</v>
          </cell>
          <cell r="O420">
            <v>16800000</v>
          </cell>
          <cell r="P420">
            <v>5320000</v>
          </cell>
          <cell r="Q420">
            <v>11480000</v>
          </cell>
        </row>
        <row r="421">
          <cell r="L421" t="str">
            <v>ANM-16-23</v>
          </cell>
          <cell r="M421">
            <v>16800000</v>
          </cell>
          <cell r="N421">
            <v>0</v>
          </cell>
          <cell r="O421">
            <v>16800000</v>
          </cell>
          <cell r="P421">
            <v>2660000</v>
          </cell>
          <cell r="Q421">
            <v>14140000</v>
          </cell>
        </row>
        <row r="422">
          <cell r="L422" t="str">
            <v>ANM-163-23</v>
          </cell>
          <cell r="M422">
            <v>42000000</v>
          </cell>
          <cell r="N422">
            <v>0</v>
          </cell>
          <cell r="O422">
            <v>42000000</v>
          </cell>
          <cell r="P422">
            <v>24150000</v>
          </cell>
          <cell r="Q422">
            <v>17850000</v>
          </cell>
        </row>
        <row r="423">
          <cell r="L423" t="str">
            <v>ANM-164-23</v>
          </cell>
          <cell r="M423">
            <v>34560000</v>
          </cell>
          <cell r="N423">
            <v>0</v>
          </cell>
          <cell r="O423">
            <v>34560000</v>
          </cell>
          <cell r="P423">
            <v>11400000</v>
          </cell>
          <cell r="Q423">
            <v>23160000</v>
          </cell>
        </row>
        <row r="424">
          <cell r="L424" t="str">
            <v>ANM-164-23</v>
          </cell>
          <cell r="M424">
            <v>1440000</v>
          </cell>
          <cell r="N424">
            <v>0</v>
          </cell>
          <cell r="O424">
            <v>1440000</v>
          </cell>
          <cell r="P424">
            <v>0</v>
          </cell>
          <cell r="Q424">
            <v>1440000</v>
          </cell>
        </row>
        <row r="425">
          <cell r="L425" t="str">
            <v>ANM-165-23</v>
          </cell>
          <cell r="M425">
            <v>16180000</v>
          </cell>
          <cell r="N425">
            <v>0</v>
          </cell>
          <cell r="O425">
            <v>16180000</v>
          </cell>
          <cell r="P425">
            <v>9573167</v>
          </cell>
          <cell r="Q425">
            <v>6606833</v>
          </cell>
        </row>
        <row r="426">
          <cell r="L426" t="str">
            <v>ANM-166-23</v>
          </cell>
          <cell r="M426">
            <v>28800000</v>
          </cell>
          <cell r="N426">
            <v>0</v>
          </cell>
          <cell r="O426">
            <v>28800000</v>
          </cell>
          <cell r="P426">
            <v>16560000</v>
          </cell>
          <cell r="Q426">
            <v>12240000</v>
          </cell>
        </row>
        <row r="427">
          <cell r="L427" t="str">
            <v>ANM-167-23</v>
          </cell>
          <cell r="M427">
            <v>10520000</v>
          </cell>
          <cell r="N427">
            <v>0</v>
          </cell>
          <cell r="O427">
            <v>10520000</v>
          </cell>
          <cell r="P427">
            <v>3594333</v>
          </cell>
          <cell r="Q427">
            <v>6925667</v>
          </cell>
        </row>
        <row r="428">
          <cell r="L428" t="str">
            <v>ANM-168-23</v>
          </cell>
          <cell r="M428">
            <v>22000000</v>
          </cell>
          <cell r="N428">
            <v>0</v>
          </cell>
          <cell r="O428">
            <v>22000000</v>
          </cell>
          <cell r="P428">
            <v>7333333</v>
          </cell>
          <cell r="Q428">
            <v>14666667</v>
          </cell>
        </row>
        <row r="429">
          <cell r="L429" t="str">
            <v>ANM-169-23</v>
          </cell>
          <cell r="M429">
            <v>32000000</v>
          </cell>
          <cell r="N429">
            <v>0</v>
          </cell>
          <cell r="O429">
            <v>32000000</v>
          </cell>
          <cell r="P429">
            <v>18666667</v>
          </cell>
          <cell r="Q429">
            <v>13333333</v>
          </cell>
        </row>
        <row r="430">
          <cell r="L430" t="str">
            <v>ANM-170-23</v>
          </cell>
          <cell r="M430">
            <v>19978860</v>
          </cell>
          <cell r="N430">
            <v>0</v>
          </cell>
          <cell r="O430">
            <v>19978860</v>
          </cell>
          <cell r="P430">
            <v>11820825</v>
          </cell>
          <cell r="Q430">
            <v>8158035</v>
          </cell>
        </row>
        <row r="431">
          <cell r="L431" t="str">
            <v>ANM-172-23</v>
          </cell>
          <cell r="M431">
            <v>28800000</v>
          </cell>
          <cell r="N431">
            <v>0</v>
          </cell>
          <cell r="O431">
            <v>28800000</v>
          </cell>
          <cell r="P431">
            <v>18000000</v>
          </cell>
          <cell r="Q431">
            <v>10800000</v>
          </cell>
        </row>
        <row r="432">
          <cell r="L432" t="str">
            <v>ANM-17-23</v>
          </cell>
          <cell r="M432">
            <v>34000000</v>
          </cell>
          <cell r="N432">
            <v>0</v>
          </cell>
          <cell r="O432">
            <v>34000000</v>
          </cell>
          <cell r="P432">
            <v>11333333</v>
          </cell>
          <cell r="Q432">
            <v>22666667</v>
          </cell>
        </row>
        <row r="433">
          <cell r="L433" t="str">
            <v>ANM-173-23</v>
          </cell>
          <cell r="M433">
            <v>28800000</v>
          </cell>
          <cell r="N433">
            <v>0</v>
          </cell>
          <cell r="O433">
            <v>28800000</v>
          </cell>
          <cell r="P433">
            <v>17760000</v>
          </cell>
          <cell r="Q433">
            <v>11040000</v>
          </cell>
        </row>
        <row r="434">
          <cell r="L434" t="str">
            <v>ANM-174-23</v>
          </cell>
          <cell r="M434">
            <v>28800000</v>
          </cell>
          <cell r="N434">
            <v>0</v>
          </cell>
          <cell r="O434">
            <v>28800000</v>
          </cell>
          <cell r="P434">
            <v>16800000</v>
          </cell>
          <cell r="Q434">
            <v>12000000</v>
          </cell>
        </row>
        <row r="435">
          <cell r="L435" t="str">
            <v>ANM-175-23</v>
          </cell>
          <cell r="M435">
            <v>48000000</v>
          </cell>
          <cell r="N435">
            <v>0</v>
          </cell>
          <cell r="O435">
            <v>48000000</v>
          </cell>
          <cell r="P435">
            <v>16000000</v>
          </cell>
          <cell r="Q435">
            <v>32000000</v>
          </cell>
        </row>
        <row r="436">
          <cell r="L436" t="str">
            <v>ANM-176-23</v>
          </cell>
          <cell r="M436">
            <v>14086316</v>
          </cell>
          <cell r="N436">
            <v>0</v>
          </cell>
          <cell r="O436">
            <v>14086316</v>
          </cell>
          <cell r="P436">
            <v>4695439</v>
          </cell>
          <cell r="Q436">
            <v>9390877</v>
          </cell>
        </row>
        <row r="437">
          <cell r="L437" t="str">
            <v>ANM-177-23</v>
          </cell>
          <cell r="M437">
            <v>28800000</v>
          </cell>
          <cell r="N437">
            <v>0</v>
          </cell>
          <cell r="O437">
            <v>28800000</v>
          </cell>
          <cell r="P437">
            <v>16560000</v>
          </cell>
          <cell r="Q437">
            <v>12240000</v>
          </cell>
        </row>
        <row r="438">
          <cell r="L438" t="str">
            <v>ANM-178-23</v>
          </cell>
          <cell r="M438">
            <v>28000000</v>
          </cell>
          <cell r="N438">
            <v>0</v>
          </cell>
          <cell r="O438">
            <v>28000000</v>
          </cell>
          <cell r="P438">
            <v>23566667</v>
          </cell>
          <cell r="Q438">
            <v>4433333</v>
          </cell>
        </row>
        <row r="439">
          <cell r="L439" t="str">
            <v>ANM-179-23</v>
          </cell>
          <cell r="M439">
            <v>40000000</v>
          </cell>
          <cell r="N439">
            <v>0</v>
          </cell>
          <cell r="O439">
            <v>40000000</v>
          </cell>
          <cell r="P439">
            <v>12666667</v>
          </cell>
          <cell r="Q439">
            <v>27333333</v>
          </cell>
        </row>
        <row r="440">
          <cell r="L440" t="str">
            <v>ANM-180-23</v>
          </cell>
          <cell r="M440">
            <v>14400000</v>
          </cell>
          <cell r="N440">
            <v>0</v>
          </cell>
          <cell r="O440">
            <v>14400000</v>
          </cell>
          <cell r="P440">
            <v>7200000</v>
          </cell>
          <cell r="Q440">
            <v>7200000</v>
          </cell>
        </row>
        <row r="441">
          <cell r="L441" t="str">
            <v>ANM-180-23</v>
          </cell>
          <cell r="M441">
            <v>14400000</v>
          </cell>
          <cell r="N441">
            <v>0</v>
          </cell>
          <cell r="O441">
            <v>14400000</v>
          </cell>
          <cell r="P441">
            <v>2640000</v>
          </cell>
          <cell r="Q441">
            <v>11760000</v>
          </cell>
        </row>
        <row r="442">
          <cell r="L442" t="str">
            <v>ANM-181-23</v>
          </cell>
          <cell r="M442">
            <v>10520000</v>
          </cell>
          <cell r="N442">
            <v>0</v>
          </cell>
          <cell r="O442">
            <v>10520000</v>
          </cell>
          <cell r="P442">
            <v>3594333</v>
          </cell>
          <cell r="Q442">
            <v>6925667</v>
          </cell>
        </row>
        <row r="443">
          <cell r="L443" t="str">
            <v>ANM-182-23</v>
          </cell>
          <cell r="M443">
            <v>12517292</v>
          </cell>
          <cell r="N443">
            <v>0</v>
          </cell>
          <cell r="O443">
            <v>12517292</v>
          </cell>
          <cell r="P443">
            <v>4798295</v>
          </cell>
          <cell r="Q443">
            <v>7718997</v>
          </cell>
        </row>
        <row r="444">
          <cell r="L444" t="str">
            <v>ANM-18-23</v>
          </cell>
          <cell r="M444">
            <v>38000000</v>
          </cell>
          <cell r="N444">
            <v>0</v>
          </cell>
          <cell r="O444">
            <v>38000000</v>
          </cell>
          <cell r="P444">
            <v>3166667</v>
          </cell>
          <cell r="Q444">
            <v>34833333</v>
          </cell>
        </row>
        <row r="445">
          <cell r="L445" t="str">
            <v>ANM-183-23</v>
          </cell>
          <cell r="M445">
            <v>16000000</v>
          </cell>
          <cell r="N445">
            <v>-10000000</v>
          </cell>
          <cell r="O445">
            <v>6000000</v>
          </cell>
          <cell r="P445">
            <v>2000000</v>
          </cell>
          <cell r="Q445">
            <v>4000000</v>
          </cell>
        </row>
        <row r="446">
          <cell r="L446" t="str">
            <v>ANM-183-23</v>
          </cell>
          <cell r="M446">
            <v>10000000</v>
          </cell>
          <cell r="N446">
            <v>0</v>
          </cell>
          <cell r="O446">
            <v>10000000</v>
          </cell>
          <cell r="P446">
            <v>7333333</v>
          </cell>
          <cell r="Q446">
            <v>2666667</v>
          </cell>
        </row>
        <row r="447">
          <cell r="L447" t="str">
            <v>ANM-184-23</v>
          </cell>
          <cell r="M447">
            <v>11200000</v>
          </cell>
          <cell r="N447">
            <v>0</v>
          </cell>
          <cell r="O447">
            <v>11200000</v>
          </cell>
          <cell r="P447">
            <v>3733333</v>
          </cell>
          <cell r="Q447">
            <v>7466667</v>
          </cell>
        </row>
        <row r="448">
          <cell r="L448" t="str">
            <v>ANM-185-23</v>
          </cell>
          <cell r="M448">
            <v>32000000</v>
          </cell>
          <cell r="N448">
            <v>0</v>
          </cell>
          <cell r="O448">
            <v>32000000</v>
          </cell>
          <cell r="P448">
            <v>10666667</v>
          </cell>
          <cell r="Q448">
            <v>21333333</v>
          </cell>
        </row>
        <row r="449">
          <cell r="L449" t="str">
            <v>ANM-186-23</v>
          </cell>
          <cell r="M449">
            <v>24000000</v>
          </cell>
          <cell r="N449">
            <v>0</v>
          </cell>
          <cell r="O449">
            <v>24000000</v>
          </cell>
          <cell r="P449">
            <v>14200000</v>
          </cell>
          <cell r="Q449">
            <v>9800000</v>
          </cell>
        </row>
        <row r="450">
          <cell r="L450" t="str">
            <v>ANM-187-23</v>
          </cell>
          <cell r="M450">
            <v>16183040</v>
          </cell>
          <cell r="N450">
            <v>0</v>
          </cell>
          <cell r="O450">
            <v>16183040</v>
          </cell>
          <cell r="P450">
            <v>9574965</v>
          </cell>
          <cell r="Q450">
            <v>6608075</v>
          </cell>
        </row>
        <row r="451">
          <cell r="L451" t="str">
            <v>ANM-188-23</v>
          </cell>
          <cell r="M451">
            <v>14000000</v>
          </cell>
          <cell r="N451">
            <v>0</v>
          </cell>
          <cell r="O451">
            <v>14000000</v>
          </cell>
          <cell r="P451">
            <v>5250000</v>
          </cell>
          <cell r="Q451">
            <v>8750000</v>
          </cell>
        </row>
        <row r="452">
          <cell r="L452" t="str">
            <v>ANM-189-23</v>
          </cell>
          <cell r="M452">
            <v>28800000</v>
          </cell>
          <cell r="N452">
            <v>0</v>
          </cell>
          <cell r="O452">
            <v>28800000</v>
          </cell>
          <cell r="P452">
            <v>10800000</v>
          </cell>
          <cell r="Q452">
            <v>18000000</v>
          </cell>
        </row>
        <row r="453">
          <cell r="L453" t="str">
            <v>ANM-190-23</v>
          </cell>
          <cell r="M453">
            <v>28800000</v>
          </cell>
          <cell r="N453">
            <v>0</v>
          </cell>
          <cell r="O453">
            <v>28800000</v>
          </cell>
          <cell r="P453">
            <v>17040000</v>
          </cell>
          <cell r="Q453">
            <v>11760000</v>
          </cell>
        </row>
        <row r="454">
          <cell r="L454" t="str">
            <v>ANM-191-23</v>
          </cell>
          <cell r="M454">
            <v>44000000</v>
          </cell>
          <cell r="N454">
            <v>0</v>
          </cell>
          <cell r="O454">
            <v>44000000</v>
          </cell>
          <cell r="P454">
            <v>26033333</v>
          </cell>
          <cell r="Q454">
            <v>17966667</v>
          </cell>
        </row>
        <row r="455">
          <cell r="L455" t="str">
            <v>ANM-192-23</v>
          </cell>
          <cell r="M455">
            <v>28800000</v>
          </cell>
          <cell r="N455">
            <v>0</v>
          </cell>
          <cell r="O455">
            <v>28800000</v>
          </cell>
          <cell r="P455">
            <v>10560000</v>
          </cell>
          <cell r="Q455">
            <v>18240000</v>
          </cell>
        </row>
        <row r="456">
          <cell r="L456" t="str">
            <v>ANM-19-23</v>
          </cell>
          <cell r="M456">
            <v>38000000</v>
          </cell>
          <cell r="N456">
            <v>19000000</v>
          </cell>
          <cell r="O456">
            <v>57000000</v>
          </cell>
          <cell r="P456">
            <v>31666667</v>
          </cell>
          <cell r="Q456">
            <v>25333333</v>
          </cell>
        </row>
        <row r="457">
          <cell r="L457" t="str">
            <v>ANM-193-23</v>
          </cell>
          <cell r="M457">
            <v>30000000</v>
          </cell>
          <cell r="N457">
            <v>0</v>
          </cell>
          <cell r="O457">
            <v>30000000</v>
          </cell>
          <cell r="P457">
            <v>17750000</v>
          </cell>
          <cell r="Q457">
            <v>12250000</v>
          </cell>
        </row>
        <row r="458">
          <cell r="L458" t="str">
            <v>ANM-194-23</v>
          </cell>
          <cell r="M458">
            <v>24000000</v>
          </cell>
          <cell r="N458">
            <v>0</v>
          </cell>
          <cell r="O458">
            <v>24000000</v>
          </cell>
          <cell r="P458">
            <v>8200000</v>
          </cell>
          <cell r="Q458">
            <v>15800000</v>
          </cell>
        </row>
        <row r="459">
          <cell r="L459" t="str">
            <v>ANM-195-23</v>
          </cell>
          <cell r="M459">
            <v>28800000</v>
          </cell>
          <cell r="N459">
            <v>0</v>
          </cell>
          <cell r="O459">
            <v>28800000</v>
          </cell>
          <cell r="P459">
            <v>18480000</v>
          </cell>
          <cell r="Q459">
            <v>10320000</v>
          </cell>
        </row>
        <row r="460">
          <cell r="L460" t="str">
            <v>ANM-196-23</v>
          </cell>
          <cell r="M460">
            <v>16180000</v>
          </cell>
          <cell r="N460">
            <v>0</v>
          </cell>
          <cell r="O460">
            <v>16180000</v>
          </cell>
          <cell r="P460">
            <v>5528167</v>
          </cell>
          <cell r="Q460">
            <v>10651833</v>
          </cell>
        </row>
        <row r="461">
          <cell r="L461" t="str">
            <v>ANM-197-23</v>
          </cell>
          <cell r="M461">
            <v>14400000</v>
          </cell>
          <cell r="N461">
            <v>0</v>
          </cell>
          <cell r="O461">
            <v>14400000</v>
          </cell>
          <cell r="P461">
            <v>14400000</v>
          </cell>
          <cell r="Q461">
            <v>0</v>
          </cell>
        </row>
        <row r="462">
          <cell r="L462" t="str">
            <v>ANM-197-23</v>
          </cell>
          <cell r="M462">
            <v>14400000</v>
          </cell>
          <cell r="N462">
            <v>0</v>
          </cell>
          <cell r="O462">
            <v>14400000</v>
          </cell>
          <cell r="P462">
            <v>2640000</v>
          </cell>
          <cell r="Q462">
            <v>11760000</v>
          </cell>
        </row>
        <row r="463">
          <cell r="L463" t="str">
            <v>ANM-198-23</v>
          </cell>
          <cell r="M463">
            <v>24000000</v>
          </cell>
          <cell r="N463">
            <v>0</v>
          </cell>
          <cell r="O463">
            <v>24000000</v>
          </cell>
          <cell r="P463">
            <v>14200000</v>
          </cell>
          <cell r="Q463">
            <v>9800000</v>
          </cell>
        </row>
        <row r="464">
          <cell r="L464" t="str">
            <v>ANM-199-23</v>
          </cell>
          <cell r="M464">
            <v>12355032</v>
          </cell>
          <cell r="N464">
            <v>0</v>
          </cell>
          <cell r="O464">
            <v>12355032</v>
          </cell>
          <cell r="P464">
            <v>4221313</v>
          </cell>
          <cell r="Q464">
            <v>8133719</v>
          </cell>
        </row>
        <row r="465">
          <cell r="L465" t="str">
            <v>ANM-200-23</v>
          </cell>
          <cell r="M465">
            <v>24000000</v>
          </cell>
          <cell r="N465">
            <v>0</v>
          </cell>
          <cell r="O465">
            <v>24000000</v>
          </cell>
          <cell r="P465">
            <v>14800000</v>
          </cell>
          <cell r="Q465">
            <v>9200000</v>
          </cell>
        </row>
        <row r="466">
          <cell r="L466" t="str">
            <v>ANM-201-23</v>
          </cell>
          <cell r="M466">
            <v>28800000</v>
          </cell>
          <cell r="N466">
            <v>0</v>
          </cell>
          <cell r="O466">
            <v>28800000</v>
          </cell>
          <cell r="P466">
            <v>10800000</v>
          </cell>
          <cell r="Q466">
            <v>18000000</v>
          </cell>
        </row>
        <row r="467">
          <cell r="L467" t="str">
            <v>ANM-202-23</v>
          </cell>
          <cell r="M467">
            <v>28800000</v>
          </cell>
          <cell r="N467">
            <v>0</v>
          </cell>
          <cell r="O467">
            <v>28800000</v>
          </cell>
          <cell r="P467">
            <v>9840000</v>
          </cell>
          <cell r="Q467">
            <v>18960000</v>
          </cell>
        </row>
        <row r="468">
          <cell r="L468" t="str">
            <v>ANM-20-23</v>
          </cell>
          <cell r="M468">
            <v>67800000</v>
          </cell>
          <cell r="N468">
            <v>0</v>
          </cell>
          <cell r="O468">
            <v>67800000</v>
          </cell>
          <cell r="P468">
            <v>22600000</v>
          </cell>
          <cell r="Q468">
            <v>45200000</v>
          </cell>
        </row>
        <row r="469">
          <cell r="L469" t="str">
            <v>ANM-203-23</v>
          </cell>
          <cell r="M469">
            <v>28000000</v>
          </cell>
          <cell r="N469">
            <v>0</v>
          </cell>
          <cell r="O469">
            <v>28000000</v>
          </cell>
          <cell r="P469">
            <v>17266667</v>
          </cell>
          <cell r="Q469">
            <v>10733333</v>
          </cell>
        </row>
        <row r="470">
          <cell r="L470" t="str">
            <v>ANM-204-23</v>
          </cell>
          <cell r="M470">
            <v>10520000</v>
          </cell>
          <cell r="N470">
            <v>0</v>
          </cell>
          <cell r="O470">
            <v>10520000</v>
          </cell>
          <cell r="P470">
            <v>6224333</v>
          </cell>
          <cell r="Q470">
            <v>4295667</v>
          </cell>
        </row>
        <row r="471">
          <cell r="L471" t="str">
            <v>ANM-205-23</v>
          </cell>
          <cell r="M471">
            <v>42000000</v>
          </cell>
          <cell r="N471">
            <v>0</v>
          </cell>
          <cell r="O471">
            <v>42000000</v>
          </cell>
          <cell r="P471">
            <v>26250000</v>
          </cell>
          <cell r="Q471">
            <v>15750000</v>
          </cell>
        </row>
        <row r="472">
          <cell r="L472" t="str">
            <v>ANM-206-23</v>
          </cell>
          <cell r="M472">
            <v>34000000</v>
          </cell>
          <cell r="N472">
            <v>0</v>
          </cell>
          <cell r="O472">
            <v>34000000</v>
          </cell>
          <cell r="P472">
            <v>20116667</v>
          </cell>
          <cell r="Q472">
            <v>13883333</v>
          </cell>
        </row>
        <row r="473">
          <cell r="L473" t="str">
            <v>ANM-207-23</v>
          </cell>
          <cell r="M473">
            <v>28800000</v>
          </cell>
          <cell r="N473">
            <v>0</v>
          </cell>
          <cell r="O473">
            <v>28800000</v>
          </cell>
          <cell r="P473">
            <v>11040000</v>
          </cell>
          <cell r="Q473">
            <v>17760000</v>
          </cell>
        </row>
        <row r="474">
          <cell r="L474" t="str">
            <v>ANM-208-23</v>
          </cell>
          <cell r="M474">
            <v>60000000</v>
          </cell>
          <cell r="N474">
            <v>0</v>
          </cell>
          <cell r="O474">
            <v>60000000</v>
          </cell>
          <cell r="P474">
            <v>24000000</v>
          </cell>
          <cell r="Q474">
            <v>36000000</v>
          </cell>
        </row>
        <row r="475">
          <cell r="L475" t="str">
            <v>ANM-209-23</v>
          </cell>
          <cell r="M475">
            <v>24000000</v>
          </cell>
          <cell r="N475">
            <v>0</v>
          </cell>
          <cell r="O475">
            <v>24000000</v>
          </cell>
          <cell r="P475">
            <v>21200000</v>
          </cell>
          <cell r="Q475">
            <v>2800000</v>
          </cell>
        </row>
        <row r="476">
          <cell r="L476" t="str">
            <v>ANM-210-23</v>
          </cell>
          <cell r="M476">
            <v>15620604</v>
          </cell>
          <cell r="N476">
            <v>0</v>
          </cell>
          <cell r="O476">
            <v>15620604</v>
          </cell>
          <cell r="P476">
            <v>9632706</v>
          </cell>
          <cell r="Q476">
            <v>5987898</v>
          </cell>
        </row>
        <row r="477">
          <cell r="L477" t="str">
            <v>ANM-211-23</v>
          </cell>
          <cell r="M477">
            <v>24000000</v>
          </cell>
          <cell r="N477">
            <v>0</v>
          </cell>
          <cell r="O477">
            <v>24000000</v>
          </cell>
          <cell r="P477">
            <v>15000000</v>
          </cell>
          <cell r="Q477">
            <v>9000000</v>
          </cell>
        </row>
        <row r="478">
          <cell r="L478" t="str">
            <v>ANM-212-23</v>
          </cell>
          <cell r="M478">
            <v>32000000</v>
          </cell>
          <cell r="N478">
            <v>0</v>
          </cell>
          <cell r="O478">
            <v>32000000</v>
          </cell>
          <cell r="P478">
            <v>12266667</v>
          </cell>
          <cell r="Q478">
            <v>19733333</v>
          </cell>
        </row>
        <row r="479">
          <cell r="L479" t="str">
            <v>ANM-21-23</v>
          </cell>
          <cell r="M479">
            <v>32000000</v>
          </cell>
          <cell r="N479">
            <v>0</v>
          </cell>
          <cell r="O479">
            <v>32000000</v>
          </cell>
          <cell r="P479">
            <v>2666667</v>
          </cell>
          <cell r="Q479">
            <v>29333333</v>
          </cell>
        </row>
        <row r="480">
          <cell r="L480" t="str">
            <v>ANM-213-23</v>
          </cell>
          <cell r="M480">
            <v>28800000</v>
          </cell>
          <cell r="N480">
            <v>0</v>
          </cell>
          <cell r="O480">
            <v>28800000</v>
          </cell>
          <cell r="P480">
            <v>18000000</v>
          </cell>
          <cell r="Q480">
            <v>10800000</v>
          </cell>
        </row>
        <row r="481">
          <cell r="L481" t="str">
            <v>ANM-214-23</v>
          </cell>
          <cell r="M481">
            <v>12355032</v>
          </cell>
          <cell r="N481">
            <v>0</v>
          </cell>
          <cell r="O481">
            <v>12355032</v>
          </cell>
          <cell r="P481">
            <v>4736096</v>
          </cell>
          <cell r="Q481">
            <v>7618936</v>
          </cell>
        </row>
        <row r="482">
          <cell r="L482" t="str">
            <v>ANM-215-23</v>
          </cell>
          <cell r="M482">
            <v>28800000</v>
          </cell>
          <cell r="N482">
            <v>0</v>
          </cell>
          <cell r="O482">
            <v>28800000</v>
          </cell>
          <cell r="P482">
            <v>9840000</v>
          </cell>
          <cell r="Q482">
            <v>18960000</v>
          </cell>
        </row>
        <row r="483">
          <cell r="L483" t="str">
            <v>ANM-216-23</v>
          </cell>
          <cell r="M483">
            <v>20000000</v>
          </cell>
          <cell r="N483">
            <v>0</v>
          </cell>
          <cell r="O483">
            <v>20000000</v>
          </cell>
          <cell r="P483">
            <v>7666667</v>
          </cell>
          <cell r="Q483">
            <v>12333333</v>
          </cell>
        </row>
        <row r="484">
          <cell r="L484" t="str">
            <v>ANM-217-23</v>
          </cell>
          <cell r="M484">
            <v>28800000</v>
          </cell>
          <cell r="N484">
            <v>0</v>
          </cell>
          <cell r="O484">
            <v>28800000</v>
          </cell>
          <cell r="P484">
            <v>17760000</v>
          </cell>
          <cell r="Q484">
            <v>11040000</v>
          </cell>
        </row>
        <row r="485">
          <cell r="L485" t="str">
            <v>ANM-218-23</v>
          </cell>
          <cell r="M485">
            <v>16180000</v>
          </cell>
          <cell r="N485">
            <v>0</v>
          </cell>
          <cell r="O485">
            <v>16180000</v>
          </cell>
          <cell r="P485">
            <v>10112500</v>
          </cell>
          <cell r="Q485">
            <v>6067500</v>
          </cell>
        </row>
        <row r="486">
          <cell r="L486" t="str">
            <v>ANM-219-23</v>
          </cell>
          <cell r="M486">
            <v>36000000</v>
          </cell>
          <cell r="N486">
            <v>0</v>
          </cell>
          <cell r="O486">
            <v>36000000</v>
          </cell>
          <cell r="P486">
            <v>22200000</v>
          </cell>
          <cell r="Q486">
            <v>13800000</v>
          </cell>
        </row>
        <row r="487">
          <cell r="L487" t="str">
            <v>ANM-220-23</v>
          </cell>
          <cell r="M487">
            <v>28800000</v>
          </cell>
          <cell r="N487">
            <v>0</v>
          </cell>
          <cell r="O487">
            <v>28800000</v>
          </cell>
          <cell r="P487">
            <v>25200000</v>
          </cell>
          <cell r="Q487">
            <v>3600000</v>
          </cell>
        </row>
        <row r="488">
          <cell r="L488" t="str">
            <v>ANM-221-23</v>
          </cell>
          <cell r="M488">
            <v>28800000</v>
          </cell>
          <cell r="N488">
            <v>0</v>
          </cell>
          <cell r="O488">
            <v>28800000</v>
          </cell>
          <cell r="P488">
            <v>11520000</v>
          </cell>
          <cell r="Q488">
            <v>17280000</v>
          </cell>
        </row>
        <row r="489">
          <cell r="L489" t="str">
            <v>ANM-222-23</v>
          </cell>
          <cell r="M489">
            <v>28800000</v>
          </cell>
          <cell r="N489">
            <v>0</v>
          </cell>
          <cell r="O489">
            <v>28800000</v>
          </cell>
          <cell r="P489">
            <v>18480000</v>
          </cell>
          <cell r="Q489">
            <v>10320000</v>
          </cell>
        </row>
        <row r="490">
          <cell r="L490" t="str">
            <v>ANM-22-23</v>
          </cell>
          <cell r="M490">
            <v>38000000</v>
          </cell>
          <cell r="N490">
            <v>0</v>
          </cell>
          <cell r="O490">
            <v>38000000</v>
          </cell>
          <cell r="P490">
            <v>3166667</v>
          </cell>
          <cell r="Q490">
            <v>34833333</v>
          </cell>
        </row>
        <row r="491">
          <cell r="L491" t="str">
            <v>ANM-2-23</v>
          </cell>
          <cell r="M491">
            <v>34000000</v>
          </cell>
          <cell r="N491">
            <v>17000000</v>
          </cell>
          <cell r="O491">
            <v>51000000</v>
          </cell>
          <cell r="P491">
            <v>28050000</v>
          </cell>
          <cell r="Q491">
            <v>22950000</v>
          </cell>
        </row>
        <row r="492">
          <cell r="L492" t="str">
            <v>ANM-223-23</v>
          </cell>
          <cell r="M492">
            <v>28800000</v>
          </cell>
          <cell r="N492">
            <v>0</v>
          </cell>
          <cell r="O492">
            <v>28800000</v>
          </cell>
          <cell r="P492">
            <v>18240000</v>
          </cell>
          <cell r="Q492">
            <v>10560000</v>
          </cell>
        </row>
        <row r="493">
          <cell r="L493" t="str">
            <v>ANM-224-23</v>
          </cell>
          <cell r="M493">
            <v>28800000</v>
          </cell>
          <cell r="N493">
            <v>0</v>
          </cell>
          <cell r="O493">
            <v>28800000</v>
          </cell>
          <cell r="P493">
            <v>18240000</v>
          </cell>
          <cell r="Q493">
            <v>10560000</v>
          </cell>
        </row>
        <row r="494">
          <cell r="L494" t="str">
            <v>ANM-225-23</v>
          </cell>
          <cell r="M494">
            <v>35788400</v>
          </cell>
          <cell r="N494">
            <v>0</v>
          </cell>
          <cell r="O494">
            <v>35788400</v>
          </cell>
          <cell r="P494">
            <v>14017123</v>
          </cell>
          <cell r="Q494">
            <v>21771277</v>
          </cell>
        </row>
        <row r="495">
          <cell r="L495" t="str">
            <v>ANM-226-23</v>
          </cell>
          <cell r="M495">
            <v>24000000</v>
          </cell>
          <cell r="N495">
            <v>0</v>
          </cell>
          <cell r="O495">
            <v>24000000</v>
          </cell>
          <cell r="P495">
            <v>15000000</v>
          </cell>
          <cell r="Q495">
            <v>9000000</v>
          </cell>
        </row>
        <row r="496">
          <cell r="L496" t="str">
            <v>ANM-227-23</v>
          </cell>
          <cell r="M496">
            <v>24000000</v>
          </cell>
          <cell r="N496">
            <v>0</v>
          </cell>
          <cell r="O496">
            <v>24000000</v>
          </cell>
          <cell r="P496">
            <v>15200000</v>
          </cell>
          <cell r="Q496">
            <v>8800000</v>
          </cell>
        </row>
        <row r="497">
          <cell r="L497" t="str">
            <v>ANM-228-23</v>
          </cell>
          <cell r="M497">
            <v>28800000</v>
          </cell>
          <cell r="N497">
            <v>0</v>
          </cell>
          <cell r="O497">
            <v>28800000</v>
          </cell>
          <cell r="P497">
            <v>25440000</v>
          </cell>
          <cell r="Q497">
            <v>3360000</v>
          </cell>
        </row>
        <row r="498">
          <cell r="L498" t="str">
            <v>ANM-229-23</v>
          </cell>
          <cell r="M498">
            <v>10520000</v>
          </cell>
          <cell r="N498">
            <v>0</v>
          </cell>
          <cell r="O498">
            <v>10520000</v>
          </cell>
          <cell r="P498">
            <v>4032667</v>
          </cell>
          <cell r="Q498">
            <v>6487333</v>
          </cell>
        </row>
        <row r="499">
          <cell r="L499" t="str">
            <v>ANM-230-23</v>
          </cell>
          <cell r="M499">
            <v>28800000</v>
          </cell>
          <cell r="N499">
            <v>0</v>
          </cell>
          <cell r="O499">
            <v>28800000</v>
          </cell>
          <cell r="P499">
            <v>18240000</v>
          </cell>
          <cell r="Q499">
            <v>10560000</v>
          </cell>
        </row>
        <row r="500">
          <cell r="L500" t="str">
            <v>ANM-231-23</v>
          </cell>
          <cell r="M500">
            <v>28800000</v>
          </cell>
          <cell r="N500">
            <v>-23280000</v>
          </cell>
          <cell r="O500">
            <v>5520000</v>
          </cell>
          <cell r="P500">
            <v>2160000</v>
          </cell>
          <cell r="Q500">
            <v>3360000</v>
          </cell>
        </row>
        <row r="501">
          <cell r="L501" t="str">
            <v>ANM-231-23</v>
          </cell>
          <cell r="M501">
            <v>23280000</v>
          </cell>
          <cell r="N501">
            <v>0</v>
          </cell>
          <cell r="O501">
            <v>23280000</v>
          </cell>
          <cell r="P501">
            <v>23280000</v>
          </cell>
          <cell r="Q501">
            <v>0</v>
          </cell>
        </row>
        <row r="502">
          <cell r="L502" t="str">
            <v>ANM-232-23</v>
          </cell>
          <cell r="M502">
            <v>14086316</v>
          </cell>
          <cell r="N502">
            <v>0</v>
          </cell>
          <cell r="O502">
            <v>14086316</v>
          </cell>
          <cell r="P502">
            <v>5634526</v>
          </cell>
          <cell r="Q502">
            <v>8451790</v>
          </cell>
        </row>
        <row r="503">
          <cell r="L503" t="str">
            <v>ANM-23-23</v>
          </cell>
          <cell r="M503">
            <v>34000000</v>
          </cell>
          <cell r="N503">
            <v>0</v>
          </cell>
          <cell r="O503">
            <v>34000000</v>
          </cell>
          <cell r="P503">
            <v>12750000</v>
          </cell>
          <cell r="Q503">
            <v>21250000</v>
          </cell>
        </row>
        <row r="504">
          <cell r="L504" t="str">
            <v>ANM-233-23</v>
          </cell>
          <cell r="M504">
            <v>14086316</v>
          </cell>
          <cell r="N504">
            <v>-12560298</v>
          </cell>
          <cell r="O504">
            <v>1526018</v>
          </cell>
          <cell r="P504">
            <v>0</v>
          </cell>
          <cell r="Q504">
            <v>1526018</v>
          </cell>
        </row>
        <row r="505">
          <cell r="L505" t="str">
            <v>ANM-233-23</v>
          </cell>
          <cell r="M505">
            <v>12560298</v>
          </cell>
          <cell r="N505">
            <v>0</v>
          </cell>
          <cell r="O505">
            <v>12560298</v>
          </cell>
          <cell r="P505">
            <v>5517140</v>
          </cell>
          <cell r="Q505">
            <v>7043158</v>
          </cell>
        </row>
        <row r="506">
          <cell r="L506" t="str">
            <v>ANM-234-23</v>
          </cell>
          <cell r="M506">
            <v>28800000</v>
          </cell>
          <cell r="N506">
            <v>0</v>
          </cell>
          <cell r="O506">
            <v>28800000</v>
          </cell>
          <cell r="P506">
            <v>18000000</v>
          </cell>
          <cell r="Q506">
            <v>10800000</v>
          </cell>
        </row>
        <row r="507">
          <cell r="L507" t="str">
            <v>ANM-235-23</v>
          </cell>
          <cell r="M507">
            <v>24000000</v>
          </cell>
          <cell r="N507">
            <v>0</v>
          </cell>
          <cell r="O507">
            <v>24000000</v>
          </cell>
          <cell r="P507">
            <v>21200000</v>
          </cell>
          <cell r="Q507">
            <v>2800000</v>
          </cell>
        </row>
        <row r="508">
          <cell r="L508" t="str">
            <v>ANM-236-23</v>
          </cell>
          <cell r="M508">
            <v>18000000</v>
          </cell>
          <cell r="N508">
            <v>0</v>
          </cell>
          <cell r="O508">
            <v>18000000</v>
          </cell>
          <cell r="P508">
            <v>16050000</v>
          </cell>
          <cell r="Q508">
            <v>1950000</v>
          </cell>
        </row>
        <row r="509">
          <cell r="L509" t="str">
            <v>ANM-237-23</v>
          </cell>
          <cell r="M509">
            <v>24000000</v>
          </cell>
          <cell r="N509">
            <v>0</v>
          </cell>
          <cell r="O509">
            <v>24000000</v>
          </cell>
          <cell r="P509">
            <v>15600000</v>
          </cell>
          <cell r="Q509">
            <v>8400000</v>
          </cell>
        </row>
        <row r="510">
          <cell r="L510" t="str">
            <v>ANM-238-23</v>
          </cell>
          <cell r="M510">
            <v>28800000</v>
          </cell>
          <cell r="N510">
            <v>0</v>
          </cell>
          <cell r="O510">
            <v>28800000</v>
          </cell>
          <cell r="P510">
            <v>11040000</v>
          </cell>
          <cell r="Q510">
            <v>17760000</v>
          </cell>
        </row>
        <row r="511">
          <cell r="L511" t="str">
            <v>ANM-239-23</v>
          </cell>
          <cell r="M511">
            <v>28800000</v>
          </cell>
          <cell r="N511">
            <v>0</v>
          </cell>
          <cell r="O511">
            <v>28800000</v>
          </cell>
          <cell r="P511">
            <v>26640000</v>
          </cell>
          <cell r="Q511">
            <v>2160000</v>
          </cell>
        </row>
        <row r="512">
          <cell r="L512" t="str">
            <v>ANM-240-23</v>
          </cell>
          <cell r="M512">
            <v>18000000</v>
          </cell>
          <cell r="N512">
            <v>0</v>
          </cell>
          <cell r="O512">
            <v>18000000</v>
          </cell>
          <cell r="P512">
            <v>7050000</v>
          </cell>
          <cell r="Q512">
            <v>10950000</v>
          </cell>
        </row>
        <row r="513">
          <cell r="L513" t="str">
            <v>ANM-241-23</v>
          </cell>
          <cell r="M513">
            <v>24000000</v>
          </cell>
          <cell r="N513">
            <v>0</v>
          </cell>
          <cell r="O513">
            <v>24000000</v>
          </cell>
          <cell r="P513">
            <v>22200000</v>
          </cell>
          <cell r="Q513">
            <v>1800000</v>
          </cell>
        </row>
        <row r="514">
          <cell r="L514" t="str">
            <v>ANM-242-23</v>
          </cell>
          <cell r="M514">
            <v>16183040</v>
          </cell>
          <cell r="N514">
            <v>0</v>
          </cell>
          <cell r="O514">
            <v>16183040</v>
          </cell>
          <cell r="P514">
            <v>7012651</v>
          </cell>
          <cell r="Q514">
            <v>9170389</v>
          </cell>
        </row>
        <row r="515">
          <cell r="L515" t="str">
            <v>ANM-24-23</v>
          </cell>
          <cell r="M515">
            <v>31209000</v>
          </cell>
          <cell r="N515">
            <v>0</v>
          </cell>
          <cell r="O515">
            <v>31209000</v>
          </cell>
          <cell r="P515">
            <v>3120900</v>
          </cell>
          <cell r="Q515">
            <v>28088100</v>
          </cell>
        </row>
        <row r="516">
          <cell r="L516" t="str">
            <v>ANM-243-23</v>
          </cell>
          <cell r="M516">
            <v>36000000</v>
          </cell>
          <cell r="N516">
            <v>0</v>
          </cell>
          <cell r="O516">
            <v>36000000</v>
          </cell>
          <cell r="P516">
            <v>14100000</v>
          </cell>
          <cell r="Q516">
            <v>21900000</v>
          </cell>
        </row>
        <row r="517">
          <cell r="L517" t="str">
            <v>ANM-244-23</v>
          </cell>
          <cell r="M517">
            <v>14086316</v>
          </cell>
          <cell r="N517">
            <v>0</v>
          </cell>
          <cell r="O517">
            <v>14086316</v>
          </cell>
          <cell r="P517">
            <v>9156105</v>
          </cell>
          <cell r="Q517">
            <v>4930211</v>
          </cell>
        </row>
        <row r="518">
          <cell r="L518" t="str">
            <v>ANM-245-23</v>
          </cell>
          <cell r="M518">
            <v>10520000</v>
          </cell>
          <cell r="N518">
            <v>0</v>
          </cell>
          <cell r="O518">
            <v>10520000</v>
          </cell>
          <cell r="P518">
            <v>5260000</v>
          </cell>
          <cell r="Q518">
            <v>5260000</v>
          </cell>
        </row>
        <row r="519">
          <cell r="L519" t="str">
            <v>ANM-246-23</v>
          </cell>
          <cell r="M519">
            <v>9609600</v>
          </cell>
          <cell r="N519">
            <v>0</v>
          </cell>
          <cell r="O519">
            <v>9609600</v>
          </cell>
          <cell r="P519">
            <v>8032266.5</v>
          </cell>
          <cell r="Q519">
            <v>1577333.5</v>
          </cell>
        </row>
        <row r="520">
          <cell r="L520" t="str">
            <v>ANM-246-23</v>
          </cell>
          <cell r="M520">
            <v>19510400</v>
          </cell>
          <cell r="N520">
            <v>0</v>
          </cell>
          <cell r="O520">
            <v>19510400</v>
          </cell>
          <cell r="P520">
            <v>10653066.5</v>
          </cell>
          <cell r="Q520">
            <v>8857333.5</v>
          </cell>
        </row>
        <row r="521">
          <cell r="L521" t="str">
            <v>ANM-247-23</v>
          </cell>
          <cell r="M521">
            <v>28800000</v>
          </cell>
          <cell r="N521">
            <v>0</v>
          </cell>
          <cell r="O521">
            <v>28800000</v>
          </cell>
          <cell r="P521">
            <v>11280000</v>
          </cell>
          <cell r="Q521">
            <v>17520000</v>
          </cell>
        </row>
        <row r="522">
          <cell r="L522" t="str">
            <v>ANM-249-23</v>
          </cell>
          <cell r="M522">
            <v>44000000</v>
          </cell>
          <cell r="N522">
            <v>0</v>
          </cell>
          <cell r="O522">
            <v>44000000</v>
          </cell>
          <cell r="P522">
            <v>27500000</v>
          </cell>
          <cell r="Q522">
            <v>16500000</v>
          </cell>
        </row>
        <row r="523">
          <cell r="L523" t="str">
            <v>ANM-250-23</v>
          </cell>
          <cell r="M523">
            <v>28000000</v>
          </cell>
          <cell r="N523">
            <v>0</v>
          </cell>
          <cell r="O523">
            <v>28000000</v>
          </cell>
          <cell r="P523">
            <v>12600000</v>
          </cell>
          <cell r="Q523">
            <v>15400000</v>
          </cell>
        </row>
        <row r="524">
          <cell r="L524" t="str">
            <v>ANM-251-23</v>
          </cell>
          <cell r="M524">
            <v>32000000</v>
          </cell>
          <cell r="N524">
            <v>0</v>
          </cell>
          <cell r="O524">
            <v>32000000</v>
          </cell>
          <cell r="P524">
            <v>20800000</v>
          </cell>
          <cell r="Q524">
            <v>11200000</v>
          </cell>
        </row>
        <row r="525">
          <cell r="L525" t="str">
            <v>ANM-252-23</v>
          </cell>
          <cell r="M525">
            <v>24000000</v>
          </cell>
          <cell r="N525">
            <v>0</v>
          </cell>
          <cell r="O525">
            <v>24000000</v>
          </cell>
          <cell r="P525">
            <v>18000000</v>
          </cell>
          <cell r="Q525">
            <v>6000000</v>
          </cell>
        </row>
        <row r="526">
          <cell r="L526" t="str">
            <v>ANM-25-23</v>
          </cell>
          <cell r="M526">
            <v>17154620</v>
          </cell>
          <cell r="N526">
            <v>0</v>
          </cell>
          <cell r="O526">
            <v>17154620</v>
          </cell>
          <cell r="P526">
            <v>5861162</v>
          </cell>
          <cell r="Q526">
            <v>11293458</v>
          </cell>
        </row>
        <row r="527">
          <cell r="L527" t="str">
            <v>ANM-253-23</v>
          </cell>
          <cell r="M527">
            <v>28800000</v>
          </cell>
          <cell r="N527">
            <v>0</v>
          </cell>
          <cell r="O527">
            <v>28800000</v>
          </cell>
          <cell r="P527">
            <v>18720000</v>
          </cell>
          <cell r="Q527">
            <v>10080000</v>
          </cell>
        </row>
        <row r="528">
          <cell r="L528" t="str">
            <v>ANM-254-23</v>
          </cell>
          <cell r="M528">
            <v>30792800</v>
          </cell>
          <cell r="N528">
            <v>0</v>
          </cell>
          <cell r="O528">
            <v>30792800</v>
          </cell>
          <cell r="P528">
            <v>20785140</v>
          </cell>
          <cell r="Q528">
            <v>10007660</v>
          </cell>
        </row>
        <row r="529">
          <cell r="L529" t="str">
            <v>ANM-255-23</v>
          </cell>
          <cell r="M529">
            <v>34000000</v>
          </cell>
          <cell r="N529">
            <v>0</v>
          </cell>
          <cell r="O529">
            <v>34000000</v>
          </cell>
          <cell r="P529">
            <v>15016667</v>
          </cell>
          <cell r="Q529">
            <v>18983333</v>
          </cell>
        </row>
        <row r="530">
          <cell r="L530" t="str">
            <v>ANM-256-23</v>
          </cell>
          <cell r="M530">
            <v>28400000</v>
          </cell>
          <cell r="N530">
            <v>0</v>
          </cell>
          <cell r="O530">
            <v>28400000</v>
          </cell>
          <cell r="P530">
            <v>12070000</v>
          </cell>
          <cell r="Q530">
            <v>16330000</v>
          </cell>
        </row>
        <row r="531">
          <cell r="L531" t="str">
            <v>ANM-257-23</v>
          </cell>
          <cell r="M531">
            <v>24000000</v>
          </cell>
          <cell r="N531">
            <v>0</v>
          </cell>
          <cell r="O531">
            <v>24000000</v>
          </cell>
          <cell r="P531">
            <v>10200000</v>
          </cell>
          <cell r="Q531">
            <v>13800000</v>
          </cell>
        </row>
        <row r="532">
          <cell r="L532" t="str">
            <v>ANM-258-23</v>
          </cell>
          <cell r="M532">
            <v>24000000</v>
          </cell>
          <cell r="N532">
            <v>0</v>
          </cell>
          <cell r="O532">
            <v>24000000</v>
          </cell>
          <cell r="P532">
            <v>18000000</v>
          </cell>
          <cell r="Q532">
            <v>6000000</v>
          </cell>
        </row>
        <row r="533">
          <cell r="L533" t="str">
            <v>ANM-259-23</v>
          </cell>
          <cell r="M533">
            <v>16183040</v>
          </cell>
          <cell r="N533">
            <v>0</v>
          </cell>
          <cell r="O533">
            <v>16183040</v>
          </cell>
          <cell r="P533">
            <v>14834453</v>
          </cell>
          <cell r="Q533">
            <v>1348587</v>
          </cell>
        </row>
        <row r="534">
          <cell r="L534" t="str">
            <v>ANM-260-23</v>
          </cell>
          <cell r="M534">
            <v>24000000</v>
          </cell>
          <cell r="N534">
            <v>0</v>
          </cell>
          <cell r="O534">
            <v>24000000</v>
          </cell>
          <cell r="P534">
            <v>16200000</v>
          </cell>
          <cell r="Q534">
            <v>7800000</v>
          </cell>
        </row>
        <row r="535">
          <cell r="L535" t="str">
            <v>ANM-261-23</v>
          </cell>
          <cell r="M535">
            <v>18000000</v>
          </cell>
          <cell r="N535">
            <v>0</v>
          </cell>
          <cell r="O535">
            <v>18000000</v>
          </cell>
          <cell r="P535">
            <v>11850000</v>
          </cell>
          <cell r="Q535">
            <v>6150000</v>
          </cell>
        </row>
        <row r="536">
          <cell r="L536" t="str">
            <v>ANM-262-23</v>
          </cell>
          <cell r="M536">
            <v>56000000</v>
          </cell>
          <cell r="N536">
            <v>0</v>
          </cell>
          <cell r="O536">
            <v>56000000</v>
          </cell>
          <cell r="P536">
            <v>53666667</v>
          </cell>
          <cell r="Q536">
            <v>2333333</v>
          </cell>
        </row>
        <row r="537">
          <cell r="L537" t="str">
            <v>ANM-26-23</v>
          </cell>
          <cell r="M537">
            <v>61532200</v>
          </cell>
          <cell r="N537">
            <v>-61532200</v>
          </cell>
          <cell r="O537">
            <v>0</v>
          </cell>
          <cell r="P537">
            <v>0</v>
          </cell>
          <cell r="Q537">
            <v>0</v>
          </cell>
        </row>
        <row r="538">
          <cell r="L538" t="str">
            <v>ANM-26-23</v>
          </cell>
          <cell r="M538">
            <v>61532200</v>
          </cell>
          <cell r="N538">
            <v>0</v>
          </cell>
          <cell r="O538">
            <v>61532200</v>
          </cell>
          <cell r="P538">
            <v>6153220</v>
          </cell>
          <cell r="Q538">
            <v>55378980</v>
          </cell>
        </row>
        <row r="539">
          <cell r="L539" t="str">
            <v>ANM-264-23</v>
          </cell>
          <cell r="M539">
            <v>28800000</v>
          </cell>
          <cell r="N539">
            <v>0</v>
          </cell>
          <cell r="O539">
            <v>28800000</v>
          </cell>
          <cell r="P539">
            <v>26640000</v>
          </cell>
          <cell r="Q539">
            <v>2160000</v>
          </cell>
        </row>
        <row r="540">
          <cell r="L540" t="str">
            <v>ANM-265-23</v>
          </cell>
          <cell r="M540">
            <v>29516667</v>
          </cell>
          <cell r="N540">
            <v>0</v>
          </cell>
          <cell r="O540">
            <v>29516667</v>
          </cell>
          <cell r="P540">
            <v>21000000.100000001</v>
          </cell>
          <cell r="Q540">
            <v>8516666.8999999985</v>
          </cell>
        </row>
        <row r="541">
          <cell r="L541" t="str">
            <v>ANM-266-23</v>
          </cell>
          <cell r="M541">
            <v>14086316</v>
          </cell>
          <cell r="N541">
            <v>0</v>
          </cell>
          <cell r="O541">
            <v>14086316</v>
          </cell>
          <cell r="P541">
            <v>9625649</v>
          </cell>
          <cell r="Q541">
            <v>4460667</v>
          </cell>
        </row>
        <row r="542">
          <cell r="L542" t="str">
            <v>ANM-267-23</v>
          </cell>
          <cell r="M542">
            <v>28800000</v>
          </cell>
          <cell r="N542">
            <v>0</v>
          </cell>
          <cell r="O542">
            <v>28800000</v>
          </cell>
          <cell r="P542">
            <v>11520000</v>
          </cell>
          <cell r="Q542">
            <v>17280000</v>
          </cell>
        </row>
        <row r="543">
          <cell r="L543" t="str">
            <v>ANM-268-23</v>
          </cell>
          <cell r="M543">
            <v>32000000</v>
          </cell>
          <cell r="N543">
            <v>0</v>
          </cell>
          <cell r="O543">
            <v>32000000</v>
          </cell>
          <cell r="P543">
            <v>21866667</v>
          </cell>
          <cell r="Q543">
            <v>10133333</v>
          </cell>
        </row>
        <row r="544">
          <cell r="L544" t="str">
            <v>ANM-269-23</v>
          </cell>
          <cell r="M544">
            <v>38000000</v>
          </cell>
          <cell r="N544">
            <v>0</v>
          </cell>
          <cell r="O544">
            <v>38000000</v>
          </cell>
          <cell r="P544">
            <v>16150000</v>
          </cell>
          <cell r="Q544">
            <v>21850000</v>
          </cell>
        </row>
        <row r="545">
          <cell r="L545" t="str">
            <v>ANM-270-23</v>
          </cell>
          <cell r="M545">
            <v>22000000</v>
          </cell>
          <cell r="N545">
            <v>0</v>
          </cell>
          <cell r="O545">
            <v>22000000</v>
          </cell>
          <cell r="P545">
            <v>20900000</v>
          </cell>
          <cell r="Q545">
            <v>1100000</v>
          </cell>
        </row>
        <row r="546">
          <cell r="L546" t="str">
            <v>ANM-271-23</v>
          </cell>
          <cell r="M546">
            <v>12355032</v>
          </cell>
          <cell r="N546">
            <v>0</v>
          </cell>
          <cell r="O546">
            <v>12355032</v>
          </cell>
          <cell r="P546">
            <v>8339647</v>
          </cell>
          <cell r="Q546">
            <v>4015385</v>
          </cell>
        </row>
        <row r="547">
          <cell r="L547" t="str">
            <v>ANM-272-23</v>
          </cell>
          <cell r="M547">
            <v>28000000</v>
          </cell>
          <cell r="N547">
            <v>0</v>
          </cell>
          <cell r="O547">
            <v>28000000</v>
          </cell>
          <cell r="P547">
            <v>21233333</v>
          </cell>
          <cell r="Q547">
            <v>6766667</v>
          </cell>
        </row>
        <row r="548">
          <cell r="L548" t="str">
            <v>ANM-27-23</v>
          </cell>
          <cell r="M548">
            <v>28000000</v>
          </cell>
          <cell r="N548">
            <v>0</v>
          </cell>
          <cell r="O548">
            <v>28000000</v>
          </cell>
          <cell r="P548">
            <v>2333333</v>
          </cell>
          <cell r="Q548">
            <v>25666667</v>
          </cell>
        </row>
        <row r="549">
          <cell r="L549" t="str">
            <v>ANM-274-23</v>
          </cell>
          <cell r="M549">
            <v>24000000</v>
          </cell>
          <cell r="N549">
            <v>0</v>
          </cell>
          <cell r="O549">
            <v>24000000</v>
          </cell>
          <cell r="P549">
            <v>15600000</v>
          </cell>
          <cell r="Q549">
            <v>8400000</v>
          </cell>
        </row>
        <row r="550">
          <cell r="L550" t="str">
            <v>ANM-275-23</v>
          </cell>
          <cell r="M550">
            <v>10520000</v>
          </cell>
          <cell r="N550">
            <v>0</v>
          </cell>
          <cell r="O550">
            <v>10520000</v>
          </cell>
          <cell r="P550">
            <v>4558667</v>
          </cell>
          <cell r="Q550">
            <v>5961333</v>
          </cell>
        </row>
        <row r="551">
          <cell r="L551" t="str">
            <v>ANM-276-23</v>
          </cell>
          <cell r="M551">
            <v>24000000</v>
          </cell>
          <cell r="N551">
            <v>0</v>
          </cell>
          <cell r="O551">
            <v>24000000</v>
          </cell>
          <cell r="P551">
            <v>24000000</v>
          </cell>
          <cell r="Q551">
            <v>0</v>
          </cell>
        </row>
        <row r="552">
          <cell r="L552" t="str">
            <v>ANM-277-23</v>
          </cell>
          <cell r="M552">
            <v>24000000</v>
          </cell>
          <cell r="N552">
            <v>0</v>
          </cell>
          <cell r="O552">
            <v>24000000</v>
          </cell>
          <cell r="P552">
            <v>24000000</v>
          </cell>
          <cell r="Q552">
            <v>0</v>
          </cell>
        </row>
        <row r="553">
          <cell r="L553" t="str">
            <v>ANM-278-23</v>
          </cell>
          <cell r="M553">
            <v>16183040</v>
          </cell>
          <cell r="N553">
            <v>0</v>
          </cell>
          <cell r="O553">
            <v>16183040</v>
          </cell>
          <cell r="P553">
            <v>12137280</v>
          </cell>
          <cell r="Q553">
            <v>4045760</v>
          </cell>
        </row>
        <row r="554">
          <cell r="L554" t="str">
            <v>ANM-279-23</v>
          </cell>
          <cell r="M554">
            <v>16183040</v>
          </cell>
          <cell r="N554">
            <v>0</v>
          </cell>
          <cell r="O554">
            <v>16183040</v>
          </cell>
          <cell r="P554">
            <v>11058411</v>
          </cell>
          <cell r="Q554">
            <v>5124629</v>
          </cell>
        </row>
        <row r="555">
          <cell r="L555" t="str">
            <v>ANM-280-23</v>
          </cell>
          <cell r="M555">
            <v>14086316</v>
          </cell>
          <cell r="N555">
            <v>0</v>
          </cell>
          <cell r="O555">
            <v>14086316</v>
          </cell>
          <cell r="P555">
            <v>6104070</v>
          </cell>
          <cell r="Q555">
            <v>7982246</v>
          </cell>
        </row>
        <row r="556">
          <cell r="L556" t="str">
            <v>ANM-281-23</v>
          </cell>
          <cell r="M556">
            <v>14000000</v>
          </cell>
          <cell r="N556">
            <v>0</v>
          </cell>
          <cell r="O556">
            <v>14000000</v>
          </cell>
          <cell r="P556">
            <v>5950000</v>
          </cell>
          <cell r="Q556">
            <v>8050000</v>
          </cell>
        </row>
        <row r="557">
          <cell r="L557" t="str">
            <v>ANM-282-23</v>
          </cell>
          <cell r="M557">
            <v>22000000</v>
          </cell>
          <cell r="N557">
            <v>0</v>
          </cell>
          <cell r="O557">
            <v>22000000</v>
          </cell>
          <cell r="P557">
            <v>9900000</v>
          </cell>
          <cell r="Q557">
            <v>12100000</v>
          </cell>
        </row>
        <row r="558">
          <cell r="L558" t="str">
            <v>ANM-28-23</v>
          </cell>
          <cell r="M558">
            <v>28451564</v>
          </cell>
          <cell r="N558">
            <v>0</v>
          </cell>
          <cell r="O558">
            <v>28451564</v>
          </cell>
          <cell r="P558">
            <v>3319349</v>
          </cell>
          <cell r="Q558">
            <v>25132215</v>
          </cell>
        </row>
        <row r="559">
          <cell r="L559" t="str">
            <v>ANM-283-23</v>
          </cell>
          <cell r="M559">
            <v>12355032</v>
          </cell>
          <cell r="N559">
            <v>0</v>
          </cell>
          <cell r="O559">
            <v>12355032</v>
          </cell>
          <cell r="P559">
            <v>8545564</v>
          </cell>
          <cell r="Q559">
            <v>3809468</v>
          </cell>
        </row>
        <row r="560">
          <cell r="L560" t="str">
            <v>ANM-284-23</v>
          </cell>
          <cell r="M560">
            <v>18000000</v>
          </cell>
          <cell r="N560">
            <v>0</v>
          </cell>
          <cell r="O560">
            <v>18000000</v>
          </cell>
          <cell r="P560">
            <v>7800000</v>
          </cell>
          <cell r="Q560">
            <v>10200000</v>
          </cell>
        </row>
        <row r="561">
          <cell r="L561" t="str">
            <v>ANM-285-23</v>
          </cell>
          <cell r="M561">
            <v>24000000</v>
          </cell>
          <cell r="N561">
            <v>0</v>
          </cell>
          <cell r="O561">
            <v>24000000</v>
          </cell>
          <cell r="P561">
            <v>10200000</v>
          </cell>
          <cell r="Q561">
            <v>13800000</v>
          </cell>
        </row>
        <row r="562">
          <cell r="L562" t="str">
            <v>ANM-286-23</v>
          </cell>
          <cell r="M562">
            <v>24000000</v>
          </cell>
          <cell r="N562">
            <v>0</v>
          </cell>
          <cell r="O562">
            <v>24000000</v>
          </cell>
          <cell r="P562">
            <v>10600000</v>
          </cell>
          <cell r="Q562">
            <v>13400000</v>
          </cell>
        </row>
        <row r="563">
          <cell r="L563" t="str">
            <v>ANM-287-23</v>
          </cell>
          <cell r="M563">
            <v>14086316</v>
          </cell>
          <cell r="N563">
            <v>0</v>
          </cell>
          <cell r="O563">
            <v>14086316</v>
          </cell>
          <cell r="P563">
            <v>6104070</v>
          </cell>
          <cell r="Q563">
            <v>7982246</v>
          </cell>
        </row>
        <row r="564">
          <cell r="L564" t="str">
            <v>ANM-288-23</v>
          </cell>
          <cell r="M564">
            <v>28000000</v>
          </cell>
          <cell r="N564">
            <v>0</v>
          </cell>
          <cell r="O564">
            <v>28000000</v>
          </cell>
          <cell r="P564">
            <v>12366667</v>
          </cell>
          <cell r="Q564">
            <v>15633333</v>
          </cell>
        </row>
        <row r="565">
          <cell r="L565" t="str">
            <v>ANM-289-23</v>
          </cell>
          <cell r="M565">
            <v>14000000</v>
          </cell>
          <cell r="N565">
            <v>0</v>
          </cell>
          <cell r="O565">
            <v>14000000</v>
          </cell>
          <cell r="P565">
            <v>13766667</v>
          </cell>
          <cell r="Q565">
            <v>233333</v>
          </cell>
        </row>
        <row r="566">
          <cell r="L566" t="str">
            <v>ANM-290-23</v>
          </cell>
          <cell r="M566">
            <v>18000000</v>
          </cell>
          <cell r="N566">
            <v>0</v>
          </cell>
          <cell r="O566">
            <v>18000000</v>
          </cell>
          <cell r="P566">
            <v>7800000</v>
          </cell>
          <cell r="Q566">
            <v>10200000</v>
          </cell>
        </row>
        <row r="567">
          <cell r="L567" t="str">
            <v>ANM-291-23</v>
          </cell>
          <cell r="M567">
            <v>20800000</v>
          </cell>
          <cell r="N567">
            <v>0</v>
          </cell>
          <cell r="O567">
            <v>20800000</v>
          </cell>
          <cell r="P567">
            <v>14386667</v>
          </cell>
          <cell r="Q567">
            <v>6413333</v>
          </cell>
        </row>
        <row r="568">
          <cell r="L568" t="str">
            <v>ANM-292-23</v>
          </cell>
          <cell r="M568">
            <v>28800000</v>
          </cell>
          <cell r="N568">
            <v>0</v>
          </cell>
          <cell r="O568">
            <v>28800000</v>
          </cell>
          <cell r="P568">
            <v>12720000</v>
          </cell>
          <cell r="Q568">
            <v>16080000</v>
          </cell>
        </row>
        <row r="569">
          <cell r="L569" t="str">
            <v>ANM-29-23</v>
          </cell>
          <cell r="M569">
            <v>16183040</v>
          </cell>
          <cell r="N569">
            <v>0</v>
          </cell>
          <cell r="O569">
            <v>16183040</v>
          </cell>
          <cell r="P569">
            <v>1483445</v>
          </cell>
          <cell r="Q569">
            <v>14699595</v>
          </cell>
        </row>
        <row r="570">
          <cell r="L570" t="str">
            <v>ANM-293-23</v>
          </cell>
          <cell r="M570">
            <v>24000000</v>
          </cell>
          <cell r="N570">
            <v>0</v>
          </cell>
          <cell r="O570">
            <v>24000000</v>
          </cell>
          <cell r="P570">
            <v>22600000</v>
          </cell>
          <cell r="Q570">
            <v>1400000</v>
          </cell>
        </row>
        <row r="571">
          <cell r="L571" t="str">
            <v>ANM-294-23</v>
          </cell>
          <cell r="M571">
            <v>24000000</v>
          </cell>
          <cell r="N571">
            <v>0</v>
          </cell>
          <cell r="O571">
            <v>24000000</v>
          </cell>
          <cell r="P571">
            <v>17000000</v>
          </cell>
          <cell r="Q571">
            <v>7000000</v>
          </cell>
        </row>
        <row r="572">
          <cell r="L572" t="str">
            <v>ANM-295-23</v>
          </cell>
          <cell r="M572">
            <v>16800000</v>
          </cell>
          <cell r="N572">
            <v>0</v>
          </cell>
          <cell r="O572">
            <v>16800000</v>
          </cell>
          <cell r="P572">
            <v>11900000</v>
          </cell>
          <cell r="Q572">
            <v>4900000</v>
          </cell>
        </row>
        <row r="573">
          <cell r="L573" t="str">
            <v>ANM-296-23</v>
          </cell>
          <cell r="M573">
            <v>16183040</v>
          </cell>
          <cell r="N573">
            <v>0</v>
          </cell>
          <cell r="O573">
            <v>16183040</v>
          </cell>
          <cell r="P573">
            <v>11867563</v>
          </cell>
          <cell r="Q573">
            <v>4315477</v>
          </cell>
        </row>
        <row r="574">
          <cell r="L574" t="str">
            <v>ANM-297-23</v>
          </cell>
          <cell r="M574">
            <v>24000000</v>
          </cell>
          <cell r="N574">
            <v>0</v>
          </cell>
          <cell r="O574">
            <v>24000000</v>
          </cell>
          <cell r="P574">
            <v>18000000</v>
          </cell>
          <cell r="Q574">
            <v>6000000</v>
          </cell>
        </row>
        <row r="575">
          <cell r="L575" t="str">
            <v>ANM-298-23</v>
          </cell>
          <cell r="M575">
            <v>24000000</v>
          </cell>
          <cell r="N575">
            <v>0</v>
          </cell>
          <cell r="O575">
            <v>24000000</v>
          </cell>
          <cell r="P575">
            <v>24000000</v>
          </cell>
          <cell r="Q575">
            <v>0</v>
          </cell>
        </row>
        <row r="576">
          <cell r="L576" t="str">
            <v>ANM-299-23</v>
          </cell>
          <cell r="M576">
            <v>19566266</v>
          </cell>
          <cell r="N576">
            <v>0</v>
          </cell>
          <cell r="O576">
            <v>19566266</v>
          </cell>
          <cell r="P576">
            <v>19566266</v>
          </cell>
          <cell r="Q576">
            <v>0</v>
          </cell>
        </row>
        <row r="577">
          <cell r="L577" t="str">
            <v>ANM-300-23</v>
          </cell>
          <cell r="M577">
            <v>24000000</v>
          </cell>
          <cell r="N577">
            <v>0</v>
          </cell>
          <cell r="O577">
            <v>24000000</v>
          </cell>
          <cell r="P577">
            <v>17000000</v>
          </cell>
          <cell r="Q577">
            <v>7000000</v>
          </cell>
        </row>
        <row r="578">
          <cell r="L578" t="str">
            <v>ANM-301-23</v>
          </cell>
          <cell r="M578">
            <v>32000000</v>
          </cell>
          <cell r="N578">
            <v>0</v>
          </cell>
          <cell r="O578">
            <v>32000000</v>
          </cell>
          <cell r="P578">
            <v>32000000</v>
          </cell>
          <cell r="Q578">
            <v>0</v>
          </cell>
        </row>
        <row r="579">
          <cell r="L579" t="str">
            <v>ANM-302-23</v>
          </cell>
          <cell r="M579">
            <v>32000000</v>
          </cell>
          <cell r="N579">
            <v>0</v>
          </cell>
          <cell r="O579">
            <v>32000000</v>
          </cell>
          <cell r="P579">
            <v>24000000</v>
          </cell>
          <cell r="Q579">
            <v>8000000</v>
          </cell>
        </row>
        <row r="580">
          <cell r="L580" t="str">
            <v>ANM-30-23</v>
          </cell>
          <cell r="M580">
            <v>22000000</v>
          </cell>
          <cell r="N580">
            <v>0</v>
          </cell>
          <cell r="O580">
            <v>22000000</v>
          </cell>
          <cell r="P580">
            <v>7333333</v>
          </cell>
          <cell r="Q580">
            <v>14666667</v>
          </cell>
        </row>
        <row r="581">
          <cell r="L581" t="str">
            <v>ANM-303-23</v>
          </cell>
          <cell r="M581">
            <v>32000000</v>
          </cell>
          <cell r="N581">
            <v>0</v>
          </cell>
          <cell r="O581">
            <v>32000000</v>
          </cell>
          <cell r="P581">
            <v>15733333</v>
          </cell>
          <cell r="Q581">
            <v>16266667</v>
          </cell>
        </row>
        <row r="582">
          <cell r="L582" t="str">
            <v>ANM-304-23</v>
          </cell>
          <cell r="M582">
            <v>40000000</v>
          </cell>
          <cell r="N582">
            <v>0</v>
          </cell>
          <cell r="O582">
            <v>40000000</v>
          </cell>
          <cell r="P582">
            <v>19333333</v>
          </cell>
          <cell r="Q582">
            <v>20666667</v>
          </cell>
        </row>
        <row r="583">
          <cell r="L583" t="str">
            <v>ANM-305-23</v>
          </cell>
          <cell r="M583">
            <v>18000000</v>
          </cell>
          <cell r="N583">
            <v>0</v>
          </cell>
          <cell r="O583">
            <v>18000000</v>
          </cell>
          <cell r="P583">
            <v>9000000</v>
          </cell>
          <cell r="Q583">
            <v>9000000</v>
          </cell>
        </row>
        <row r="584">
          <cell r="L584" t="str">
            <v>ANM-306-23</v>
          </cell>
          <cell r="M584">
            <v>24000000</v>
          </cell>
          <cell r="N584">
            <v>0</v>
          </cell>
          <cell r="O584">
            <v>24000000</v>
          </cell>
          <cell r="P584">
            <v>24000000</v>
          </cell>
          <cell r="Q584">
            <v>0</v>
          </cell>
        </row>
        <row r="585">
          <cell r="L585" t="str">
            <v>ANM-307-23</v>
          </cell>
          <cell r="M585">
            <v>14086316</v>
          </cell>
          <cell r="N585">
            <v>0</v>
          </cell>
          <cell r="O585">
            <v>14086316</v>
          </cell>
          <cell r="P585">
            <v>6338842</v>
          </cell>
          <cell r="Q585">
            <v>7747474</v>
          </cell>
        </row>
        <row r="586">
          <cell r="L586" t="str">
            <v>ANM-308-23</v>
          </cell>
          <cell r="M586">
            <v>10520000</v>
          </cell>
          <cell r="N586">
            <v>0</v>
          </cell>
          <cell r="O586">
            <v>10520000</v>
          </cell>
          <cell r="P586">
            <v>7890000</v>
          </cell>
          <cell r="Q586">
            <v>2630000</v>
          </cell>
        </row>
        <row r="587">
          <cell r="L587" t="str">
            <v>ANM-309-23</v>
          </cell>
          <cell r="M587">
            <v>24000000</v>
          </cell>
          <cell r="N587">
            <v>0</v>
          </cell>
          <cell r="O587">
            <v>24000000</v>
          </cell>
          <cell r="P587">
            <v>18800000</v>
          </cell>
          <cell r="Q587">
            <v>5200000</v>
          </cell>
        </row>
        <row r="588">
          <cell r="L588" t="str">
            <v>ANM-310-23</v>
          </cell>
          <cell r="M588">
            <v>14000000</v>
          </cell>
          <cell r="N588">
            <v>0</v>
          </cell>
          <cell r="O588">
            <v>14000000</v>
          </cell>
          <cell r="P588">
            <v>7000000</v>
          </cell>
          <cell r="Q588">
            <v>7000000</v>
          </cell>
        </row>
        <row r="589">
          <cell r="L589" t="str">
            <v>ANM-311-23</v>
          </cell>
          <cell r="M589">
            <v>19978860</v>
          </cell>
          <cell r="N589">
            <v>0</v>
          </cell>
          <cell r="O589">
            <v>19978860</v>
          </cell>
          <cell r="P589">
            <v>14984145</v>
          </cell>
          <cell r="Q589">
            <v>4994715</v>
          </cell>
        </row>
        <row r="590">
          <cell r="L590" t="str">
            <v>ANM-312-23</v>
          </cell>
          <cell r="M590">
            <v>18000000</v>
          </cell>
          <cell r="N590">
            <v>0</v>
          </cell>
          <cell r="O590">
            <v>18000000</v>
          </cell>
          <cell r="P590">
            <v>13500000</v>
          </cell>
          <cell r="Q590">
            <v>4500000</v>
          </cell>
        </row>
        <row r="591">
          <cell r="L591" t="str">
            <v>ANM-31-23</v>
          </cell>
          <cell r="M591">
            <v>30000000</v>
          </cell>
          <cell r="N591">
            <v>0</v>
          </cell>
          <cell r="O591">
            <v>30000000</v>
          </cell>
          <cell r="P591">
            <v>18000000</v>
          </cell>
          <cell r="Q591">
            <v>12000000</v>
          </cell>
        </row>
        <row r="592">
          <cell r="L592" t="str">
            <v>ANM-313-23</v>
          </cell>
          <cell r="M592">
            <v>12517292</v>
          </cell>
          <cell r="N592">
            <v>0</v>
          </cell>
          <cell r="O592">
            <v>12517292</v>
          </cell>
          <cell r="P592">
            <v>6154335</v>
          </cell>
          <cell r="Q592">
            <v>6362957</v>
          </cell>
        </row>
        <row r="593">
          <cell r="L593" t="str">
            <v>ANM-315-23</v>
          </cell>
          <cell r="M593">
            <v>14000000</v>
          </cell>
          <cell r="N593">
            <v>0</v>
          </cell>
          <cell r="O593">
            <v>14000000</v>
          </cell>
          <cell r="P593">
            <v>6883333</v>
          </cell>
          <cell r="Q593">
            <v>7116667</v>
          </cell>
        </row>
        <row r="594">
          <cell r="L594" t="str">
            <v>ANM-316-23</v>
          </cell>
          <cell r="M594">
            <v>24000000</v>
          </cell>
          <cell r="N594">
            <v>0</v>
          </cell>
          <cell r="O594">
            <v>24000000</v>
          </cell>
          <cell r="P594">
            <v>24000000</v>
          </cell>
          <cell r="Q594">
            <v>0</v>
          </cell>
        </row>
        <row r="595">
          <cell r="L595" t="str">
            <v>ANM-317-23</v>
          </cell>
          <cell r="M595">
            <v>34000000</v>
          </cell>
          <cell r="N595">
            <v>0</v>
          </cell>
          <cell r="O595">
            <v>34000000</v>
          </cell>
          <cell r="P595">
            <v>17000000</v>
          </cell>
          <cell r="Q595">
            <v>17000000</v>
          </cell>
        </row>
        <row r="596">
          <cell r="L596" t="str">
            <v>ANM-318-23</v>
          </cell>
          <cell r="M596">
            <v>24000000</v>
          </cell>
          <cell r="N596">
            <v>0</v>
          </cell>
          <cell r="O596">
            <v>24000000</v>
          </cell>
          <cell r="P596">
            <v>12200000</v>
          </cell>
          <cell r="Q596">
            <v>11800000</v>
          </cell>
        </row>
        <row r="597">
          <cell r="L597" t="str">
            <v>ANM-319-23</v>
          </cell>
          <cell r="M597">
            <v>24000000</v>
          </cell>
          <cell r="N597">
            <v>0</v>
          </cell>
          <cell r="O597">
            <v>24000000</v>
          </cell>
          <cell r="P597">
            <v>18000000</v>
          </cell>
          <cell r="Q597">
            <v>6000000</v>
          </cell>
        </row>
        <row r="598">
          <cell r="L598" t="str">
            <v>ANM-320-23</v>
          </cell>
          <cell r="M598">
            <v>14400000</v>
          </cell>
          <cell r="N598">
            <v>0</v>
          </cell>
          <cell r="O598">
            <v>14400000</v>
          </cell>
          <cell r="P598">
            <v>14400000</v>
          </cell>
          <cell r="Q598">
            <v>0</v>
          </cell>
        </row>
        <row r="599">
          <cell r="L599" t="str">
            <v>ANM-320-23</v>
          </cell>
          <cell r="M599">
            <v>14400000</v>
          </cell>
          <cell r="N599">
            <v>0</v>
          </cell>
          <cell r="O599">
            <v>14400000</v>
          </cell>
          <cell r="P599">
            <v>9840000</v>
          </cell>
          <cell r="Q599">
            <v>4560000</v>
          </cell>
        </row>
        <row r="600">
          <cell r="L600" t="str">
            <v>ANM-321-23</v>
          </cell>
          <cell r="M600">
            <v>14400000</v>
          </cell>
          <cell r="N600">
            <v>0</v>
          </cell>
          <cell r="O600">
            <v>14400000</v>
          </cell>
          <cell r="P600">
            <v>14400000</v>
          </cell>
          <cell r="Q600">
            <v>0</v>
          </cell>
        </row>
        <row r="601">
          <cell r="L601" t="str">
            <v>ANM-321-23</v>
          </cell>
          <cell r="M601">
            <v>14400000</v>
          </cell>
          <cell r="N601">
            <v>0</v>
          </cell>
          <cell r="O601">
            <v>14400000</v>
          </cell>
          <cell r="P601">
            <v>9120000</v>
          </cell>
          <cell r="Q601">
            <v>5280000</v>
          </cell>
        </row>
        <row r="602">
          <cell r="L602" t="str">
            <v>ANM-32-23</v>
          </cell>
          <cell r="M602">
            <v>19978860</v>
          </cell>
          <cell r="N602">
            <v>0</v>
          </cell>
          <cell r="O602">
            <v>19978860</v>
          </cell>
          <cell r="P602">
            <v>6992601</v>
          </cell>
          <cell r="Q602">
            <v>12986259</v>
          </cell>
        </row>
        <row r="603">
          <cell r="L603" t="str">
            <v>ANM-3-23</v>
          </cell>
          <cell r="M603">
            <v>12516492</v>
          </cell>
          <cell r="N603">
            <v>6258246</v>
          </cell>
          <cell r="O603">
            <v>18774738</v>
          </cell>
          <cell r="P603">
            <v>7196983</v>
          </cell>
          <cell r="Q603">
            <v>11577755</v>
          </cell>
        </row>
        <row r="604">
          <cell r="L604" t="str">
            <v>ANM-323-23</v>
          </cell>
          <cell r="M604">
            <v>32000000</v>
          </cell>
          <cell r="N604">
            <v>0</v>
          </cell>
          <cell r="O604">
            <v>32000000</v>
          </cell>
          <cell r="P604">
            <v>24000000</v>
          </cell>
          <cell r="Q604">
            <v>8000000</v>
          </cell>
        </row>
        <row r="605">
          <cell r="L605" t="str">
            <v>ANM-324-23</v>
          </cell>
          <cell r="M605">
            <v>24000000</v>
          </cell>
          <cell r="N605">
            <v>0</v>
          </cell>
          <cell r="O605">
            <v>24000000</v>
          </cell>
          <cell r="P605">
            <v>18000000</v>
          </cell>
          <cell r="Q605">
            <v>6000000</v>
          </cell>
        </row>
        <row r="606">
          <cell r="L606" t="str">
            <v>ANM-325-23</v>
          </cell>
          <cell r="M606">
            <v>16183040</v>
          </cell>
          <cell r="N606">
            <v>0</v>
          </cell>
          <cell r="O606">
            <v>16183040</v>
          </cell>
          <cell r="P606">
            <v>8091520</v>
          </cell>
          <cell r="Q606">
            <v>8091520</v>
          </cell>
        </row>
        <row r="607">
          <cell r="L607" t="str">
            <v>ANM-326-23</v>
          </cell>
          <cell r="M607">
            <v>22000000</v>
          </cell>
          <cell r="N607">
            <v>0</v>
          </cell>
          <cell r="O607">
            <v>22000000</v>
          </cell>
          <cell r="P607">
            <v>11916667</v>
          </cell>
          <cell r="Q607">
            <v>10083333</v>
          </cell>
        </row>
        <row r="608">
          <cell r="L608" t="str">
            <v>ANM-327-23</v>
          </cell>
          <cell r="M608">
            <v>275000000</v>
          </cell>
          <cell r="N608">
            <v>0</v>
          </cell>
          <cell r="O608">
            <v>275000000</v>
          </cell>
          <cell r="P608">
            <v>275000000</v>
          </cell>
          <cell r="Q608">
            <v>0</v>
          </cell>
        </row>
        <row r="609">
          <cell r="L609" t="str">
            <v>ANM-327-23</v>
          </cell>
          <cell r="M609">
            <v>40000000</v>
          </cell>
          <cell r="N609">
            <v>0</v>
          </cell>
          <cell r="O609">
            <v>40000000</v>
          </cell>
          <cell r="P609">
            <v>40000000</v>
          </cell>
          <cell r="Q609">
            <v>0</v>
          </cell>
        </row>
        <row r="610">
          <cell r="L610" t="str">
            <v>ANM-328-23</v>
          </cell>
          <cell r="M610">
            <v>32000000</v>
          </cell>
          <cell r="N610">
            <v>0</v>
          </cell>
          <cell r="O610">
            <v>32000000</v>
          </cell>
          <cell r="P610">
            <v>32000000</v>
          </cell>
          <cell r="Q610">
            <v>0</v>
          </cell>
        </row>
        <row r="611">
          <cell r="L611" t="str">
            <v>ANM-329-23</v>
          </cell>
          <cell r="M611">
            <v>24000000</v>
          </cell>
          <cell r="N611">
            <v>0</v>
          </cell>
          <cell r="O611">
            <v>24000000</v>
          </cell>
          <cell r="P611">
            <v>12200000</v>
          </cell>
          <cell r="Q611">
            <v>11800000</v>
          </cell>
        </row>
        <row r="612">
          <cell r="L612" t="str">
            <v>ANM-330-23</v>
          </cell>
          <cell r="M612">
            <v>24000000</v>
          </cell>
          <cell r="N612">
            <v>0</v>
          </cell>
          <cell r="O612">
            <v>24000000</v>
          </cell>
          <cell r="P612">
            <v>18800000</v>
          </cell>
          <cell r="Q612">
            <v>5200000</v>
          </cell>
        </row>
        <row r="613">
          <cell r="L613" t="str">
            <v>ANM-331-23</v>
          </cell>
          <cell r="M613">
            <v>24000000</v>
          </cell>
          <cell r="N613">
            <v>0</v>
          </cell>
          <cell r="O613">
            <v>24000000</v>
          </cell>
          <cell r="P613">
            <v>19000000</v>
          </cell>
          <cell r="Q613">
            <v>5000000</v>
          </cell>
        </row>
        <row r="614">
          <cell r="L614" t="str">
            <v>ANM-332-23</v>
          </cell>
          <cell r="M614">
            <v>12960000</v>
          </cell>
          <cell r="N614">
            <v>0</v>
          </cell>
          <cell r="O614">
            <v>12960000</v>
          </cell>
          <cell r="P614">
            <v>10260000</v>
          </cell>
          <cell r="Q614">
            <v>2700000</v>
          </cell>
        </row>
        <row r="615">
          <cell r="L615" t="str">
            <v>ANM-33-23</v>
          </cell>
          <cell r="M615">
            <v>38000000</v>
          </cell>
          <cell r="N615">
            <v>-6016666.6699999999</v>
          </cell>
          <cell r="O615">
            <v>31983333.329999998</v>
          </cell>
          <cell r="P615">
            <v>7283333.3300000001</v>
          </cell>
          <cell r="Q615">
            <v>24700000</v>
          </cell>
        </row>
        <row r="616">
          <cell r="L616" t="str">
            <v>ANM-33-23</v>
          </cell>
          <cell r="M616">
            <v>6016666.6699999999</v>
          </cell>
          <cell r="N616">
            <v>0</v>
          </cell>
          <cell r="O616">
            <v>6016666.6699999999</v>
          </cell>
          <cell r="P616">
            <v>6016666.6699999999</v>
          </cell>
          <cell r="Q616">
            <v>0</v>
          </cell>
        </row>
        <row r="617">
          <cell r="L617" t="str">
            <v>ANM-333-23</v>
          </cell>
          <cell r="M617">
            <v>16720000</v>
          </cell>
          <cell r="N617">
            <v>0</v>
          </cell>
          <cell r="O617">
            <v>16720000</v>
          </cell>
          <cell r="P617">
            <v>8360000</v>
          </cell>
          <cell r="Q617">
            <v>8360000</v>
          </cell>
        </row>
        <row r="618">
          <cell r="L618" t="str">
            <v>ANM-334-23</v>
          </cell>
          <cell r="M618">
            <v>24000000</v>
          </cell>
          <cell r="N618">
            <v>0</v>
          </cell>
          <cell r="O618">
            <v>24000000</v>
          </cell>
          <cell r="P618">
            <v>18000000</v>
          </cell>
          <cell r="Q618">
            <v>6000000</v>
          </cell>
        </row>
        <row r="619">
          <cell r="L619" t="str">
            <v>ANM-335-23</v>
          </cell>
          <cell r="M619">
            <v>24000000</v>
          </cell>
          <cell r="N619">
            <v>0</v>
          </cell>
          <cell r="O619">
            <v>24000000</v>
          </cell>
          <cell r="P619">
            <v>19600000</v>
          </cell>
          <cell r="Q619">
            <v>4400000</v>
          </cell>
        </row>
        <row r="620">
          <cell r="L620" t="str">
            <v>ANM-336-23</v>
          </cell>
          <cell r="M620">
            <v>24000000</v>
          </cell>
          <cell r="N620">
            <v>0</v>
          </cell>
          <cell r="O620">
            <v>24000000</v>
          </cell>
          <cell r="P620">
            <v>24000000</v>
          </cell>
          <cell r="Q620">
            <v>0</v>
          </cell>
        </row>
        <row r="621">
          <cell r="L621" t="str">
            <v>ANM-337-23</v>
          </cell>
          <cell r="M621">
            <v>16180000</v>
          </cell>
          <cell r="N621">
            <v>0</v>
          </cell>
          <cell r="O621">
            <v>16180000</v>
          </cell>
          <cell r="P621">
            <v>8764167</v>
          </cell>
          <cell r="Q621">
            <v>7415833</v>
          </cell>
        </row>
        <row r="622">
          <cell r="L622" t="str">
            <v>ANM-338-23</v>
          </cell>
          <cell r="M622">
            <v>24000000</v>
          </cell>
          <cell r="N622">
            <v>0</v>
          </cell>
          <cell r="O622">
            <v>24000000</v>
          </cell>
          <cell r="P622">
            <v>19200000</v>
          </cell>
          <cell r="Q622">
            <v>4800000</v>
          </cell>
        </row>
        <row r="623">
          <cell r="L623" t="str">
            <v>ANM-339-23</v>
          </cell>
          <cell r="M623">
            <v>10520000</v>
          </cell>
          <cell r="N623">
            <v>0</v>
          </cell>
          <cell r="O623">
            <v>10520000</v>
          </cell>
          <cell r="P623">
            <v>5698333</v>
          </cell>
          <cell r="Q623">
            <v>4821667</v>
          </cell>
        </row>
        <row r="624">
          <cell r="L624" t="str">
            <v>ANM-340-23</v>
          </cell>
          <cell r="M624">
            <v>160000000</v>
          </cell>
          <cell r="N624">
            <v>0</v>
          </cell>
          <cell r="O624">
            <v>160000000</v>
          </cell>
          <cell r="P624">
            <v>160000000</v>
          </cell>
          <cell r="Q624">
            <v>0</v>
          </cell>
        </row>
        <row r="625">
          <cell r="L625" t="str">
            <v>ANM-340-23</v>
          </cell>
          <cell r="M625">
            <v>91350000</v>
          </cell>
          <cell r="N625">
            <v>0</v>
          </cell>
          <cell r="O625">
            <v>91350000</v>
          </cell>
          <cell r="P625">
            <v>91350000</v>
          </cell>
          <cell r="Q625">
            <v>0</v>
          </cell>
        </row>
        <row r="626">
          <cell r="L626" t="str">
            <v>ANM-340-23</v>
          </cell>
          <cell r="M626">
            <v>63650000</v>
          </cell>
          <cell r="N626">
            <v>0</v>
          </cell>
          <cell r="O626">
            <v>63650000</v>
          </cell>
          <cell r="P626">
            <v>63650000</v>
          </cell>
          <cell r="Q626">
            <v>0</v>
          </cell>
        </row>
        <row r="627">
          <cell r="L627" t="str">
            <v>ANM-341-23</v>
          </cell>
          <cell r="M627">
            <v>18000000</v>
          </cell>
          <cell r="N627">
            <v>0</v>
          </cell>
          <cell r="O627">
            <v>18000000</v>
          </cell>
          <cell r="P627">
            <v>10200000</v>
          </cell>
          <cell r="Q627">
            <v>7800000</v>
          </cell>
        </row>
        <row r="628">
          <cell r="L628" t="str">
            <v>ANM-342-23</v>
          </cell>
          <cell r="M628">
            <v>14084000</v>
          </cell>
          <cell r="N628">
            <v>0</v>
          </cell>
          <cell r="O628">
            <v>14084000</v>
          </cell>
          <cell r="P628">
            <v>11267200</v>
          </cell>
          <cell r="Q628">
            <v>2816800</v>
          </cell>
        </row>
        <row r="629">
          <cell r="L629" t="str">
            <v>ANM-34-23</v>
          </cell>
          <cell r="M629">
            <v>38000000</v>
          </cell>
          <cell r="N629">
            <v>-38000000</v>
          </cell>
          <cell r="O629">
            <v>0</v>
          </cell>
          <cell r="P629">
            <v>0</v>
          </cell>
          <cell r="Q629">
            <v>0</v>
          </cell>
        </row>
        <row r="630">
          <cell r="L630" t="str">
            <v>ANM-34-23</v>
          </cell>
          <cell r="M630">
            <v>38000000</v>
          </cell>
          <cell r="N630">
            <v>0</v>
          </cell>
          <cell r="O630">
            <v>38000000</v>
          </cell>
          <cell r="P630">
            <v>13200000</v>
          </cell>
          <cell r="Q630">
            <v>24800000</v>
          </cell>
        </row>
        <row r="631">
          <cell r="L631" t="str">
            <v>ANM-34-23</v>
          </cell>
          <cell r="M631">
            <v>1200000</v>
          </cell>
          <cell r="N631">
            <v>0</v>
          </cell>
          <cell r="O631">
            <v>1200000</v>
          </cell>
          <cell r="P631">
            <v>0</v>
          </cell>
          <cell r="Q631">
            <v>1200000</v>
          </cell>
        </row>
        <row r="632">
          <cell r="L632" t="str">
            <v>ANM-343-23</v>
          </cell>
          <cell r="M632">
            <v>24000000</v>
          </cell>
          <cell r="N632">
            <v>0</v>
          </cell>
          <cell r="O632">
            <v>24000000</v>
          </cell>
          <cell r="P632">
            <v>24000000</v>
          </cell>
          <cell r="Q632">
            <v>0</v>
          </cell>
        </row>
        <row r="633">
          <cell r="L633" t="str">
            <v>ANM-344-23</v>
          </cell>
          <cell r="M633">
            <v>32000000</v>
          </cell>
          <cell r="N633">
            <v>0</v>
          </cell>
          <cell r="O633">
            <v>32000000</v>
          </cell>
          <cell r="P633">
            <v>25600000</v>
          </cell>
          <cell r="Q633">
            <v>6400000</v>
          </cell>
        </row>
        <row r="634">
          <cell r="L634" t="str">
            <v>ANM-345-23</v>
          </cell>
          <cell r="M634">
            <v>24000000</v>
          </cell>
          <cell r="N634">
            <v>0</v>
          </cell>
          <cell r="O634">
            <v>24000000</v>
          </cell>
          <cell r="P634">
            <v>13400000</v>
          </cell>
          <cell r="Q634">
            <v>10600000</v>
          </cell>
        </row>
        <row r="635">
          <cell r="L635" t="str">
            <v>ANM-346-23</v>
          </cell>
          <cell r="M635">
            <v>27200000</v>
          </cell>
          <cell r="N635">
            <v>0</v>
          </cell>
          <cell r="O635">
            <v>27200000</v>
          </cell>
          <cell r="P635">
            <v>21760000</v>
          </cell>
          <cell r="Q635">
            <v>5440000</v>
          </cell>
        </row>
        <row r="636">
          <cell r="L636" t="str">
            <v>ANM-347-23</v>
          </cell>
          <cell r="M636">
            <v>14400000</v>
          </cell>
          <cell r="N636">
            <v>0</v>
          </cell>
          <cell r="O636">
            <v>14400000</v>
          </cell>
          <cell r="P636">
            <v>4920000</v>
          </cell>
          <cell r="Q636">
            <v>9480000</v>
          </cell>
        </row>
        <row r="637">
          <cell r="L637" t="str">
            <v>ANM-347-23</v>
          </cell>
          <cell r="M637">
            <v>14400000</v>
          </cell>
          <cell r="N637">
            <v>0</v>
          </cell>
          <cell r="O637">
            <v>14400000</v>
          </cell>
          <cell r="P637">
            <v>12120000</v>
          </cell>
          <cell r="Q637">
            <v>2280000</v>
          </cell>
        </row>
        <row r="638">
          <cell r="L638" t="str">
            <v>ANM-348-23</v>
          </cell>
          <cell r="M638">
            <v>48000000</v>
          </cell>
          <cell r="N638">
            <v>0</v>
          </cell>
          <cell r="O638">
            <v>48000000</v>
          </cell>
          <cell r="P638">
            <v>48000000</v>
          </cell>
          <cell r="Q638">
            <v>0</v>
          </cell>
        </row>
        <row r="639">
          <cell r="L639" t="str">
            <v>ANM-349-23</v>
          </cell>
          <cell r="M639">
            <v>24000000</v>
          </cell>
          <cell r="N639">
            <v>0</v>
          </cell>
          <cell r="O639">
            <v>24000000</v>
          </cell>
          <cell r="P639">
            <v>24000000</v>
          </cell>
          <cell r="Q639">
            <v>0</v>
          </cell>
        </row>
        <row r="640">
          <cell r="L640" t="str">
            <v>ANM-350-23</v>
          </cell>
          <cell r="M640">
            <v>10520000</v>
          </cell>
          <cell r="N640">
            <v>0</v>
          </cell>
          <cell r="O640">
            <v>10520000</v>
          </cell>
          <cell r="P640">
            <v>6224333</v>
          </cell>
          <cell r="Q640">
            <v>4295667</v>
          </cell>
        </row>
        <row r="641">
          <cell r="L641" t="str">
            <v>ANM-351-23</v>
          </cell>
          <cell r="M641">
            <v>62000000</v>
          </cell>
          <cell r="N641">
            <v>0</v>
          </cell>
          <cell r="O641">
            <v>62000000</v>
          </cell>
          <cell r="P641">
            <v>46500000</v>
          </cell>
          <cell r="Q641">
            <v>15500000</v>
          </cell>
        </row>
        <row r="642">
          <cell r="L642" t="str">
            <v>ANM-352-23</v>
          </cell>
          <cell r="M642">
            <v>24000000</v>
          </cell>
          <cell r="N642">
            <v>0</v>
          </cell>
          <cell r="O642">
            <v>24000000</v>
          </cell>
          <cell r="P642">
            <v>24000000</v>
          </cell>
          <cell r="Q642">
            <v>0</v>
          </cell>
        </row>
        <row r="643">
          <cell r="L643" t="str">
            <v>ANM-35-23</v>
          </cell>
          <cell r="M643">
            <v>31920000</v>
          </cell>
          <cell r="N643">
            <v>0</v>
          </cell>
          <cell r="O643">
            <v>31920000</v>
          </cell>
          <cell r="P643">
            <v>4522000</v>
          </cell>
          <cell r="Q643">
            <v>27398000</v>
          </cell>
        </row>
        <row r="644">
          <cell r="L644" t="str">
            <v>ANM-353-23</v>
          </cell>
          <cell r="M644">
            <v>34000000</v>
          </cell>
          <cell r="N644">
            <v>0</v>
          </cell>
          <cell r="O644">
            <v>34000000</v>
          </cell>
          <cell r="P644">
            <v>20400000</v>
          </cell>
          <cell r="Q644">
            <v>13600000</v>
          </cell>
        </row>
        <row r="645">
          <cell r="L645" t="str">
            <v>ANM-354-23</v>
          </cell>
          <cell r="M645">
            <v>14400000</v>
          </cell>
          <cell r="N645">
            <v>0</v>
          </cell>
          <cell r="O645">
            <v>14400000</v>
          </cell>
          <cell r="P645">
            <v>12000000</v>
          </cell>
          <cell r="Q645">
            <v>2400000</v>
          </cell>
        </row>
        <row r="646">
          <cell r="L646" t="str">
            <v>ANM-354-23</v>
          </cell>
          <cell r="M646">
            <v>14400000</v>
          </cell>
          <cell r="N646">
            <v>0</v>
          </cell>
          <cell r="O646">
            <v>14400000</v>
          </cell>
          <cell r="P646">
            <v>14400000</v>
          </cell>
          <cell r="Q646">
            <v>0</v>
          </cell>
        </row>
        <row r="647">
          <cell r="L647" t="str">
            <v>ANM-355-23</v>
          </cell>
          <cell r="M647">
            <v>14000000</v>
          </cell>
          <cell r="N647">
            <v>0</v>
          </cell>
          <cell r="O647">
            <v>14000000</v>
          </cell>
          <cell r="P647">
            <v>9450000</v>
          </cell>
          <cell r="Q647">
            <v>4550000</v>
          </cell>
        </row>
        <row r="648">
          <cell r="L648" t="str">
            <v>ANM-356-23</v>
          </cell>
          <cell r="M648">
            <v>28451564</v>
          </cell>
          <cell r="N648">
            <v>0</v>
          </cell>
          <cell r="O648">
            <v>28451564</v>
          </cell>
          <cell r="P648">
            <v>28451564</v>
          </cell>
          <cell r="Q648">
            <v>0</v>
          </cell>
        </row>
        <row r="649">
          <cell r="L649" t="str">
            <v>ANM-358-23</v>
          </cell>
          <cell r="M649">
            <v>19664000</v>
          </cell>
          <cell r="N649">
            <v>0</v>
          </cell>
          <cell r="O649">
            <v>19664000</v>
          </cell>
          <cell r="P649">
            <v>19664000</v>
          </cell>
          <cell r="Q649">
            <v>0</v>
          </cell>
        </row>
        <row r="650">
          <cell r="L650" t="str">
            <v>ANM-359-23</v>
          </cell>
          <cell r="M650">
            <v>30000000</v>
          </cell>
          <cell r="N650">
            <v>0</v>
          </cell>
          <cell r="O650">
            <v>30000000</v>
          </cell>
          <cell r="P650">
            <v>30000000</v>
          </cell>
          <cell r="Q650">
            <v>0</v>
          </cell>
        </row>
        <row r="651">
          <cell r="L651" t="str">
            <v>ANM-359-23</v>
          </cell>
          <cell r="M651">
            <v>40000000</v>
          </cell>
          <cell r="N651">
            <v>0</v>
          </cell>
          <cell r="O651">
            <v>40000000</v>
          </cell>
          <cell r="P651">
            <v>40000000</v>
          </cell>
          <cell r="Q651">
            <v>0</v>
          </cell>
        </row>
        <row r="652">
          <cell r="L652" t="str">
            <v>ANM-360-23</v>
          </cell>
          <cell r="M652">
            <v>28451564</v>
          </cell>
          <cell r="N652">
            <v>0</v>
          </cell>
          <cell r="O652">
            <v>28451564</v>
          </cell>
          <cell r="P652">
            <v>26554793</v>
          </cell>
          <cell r="Q652">
            <v>1896771</v>
          </cell>
        </row>
        <row r="653">
          <cell r="L653" t="str">
            <v>ANM-361-23</v>
          </cell>
          <cell r="M653">
            <v>40000000</v>
          </cell>
          <cell r="N653">
            <v>0</v>
          </cell>
          <cell r="O653">
            <v>40000000</v>
          </cell>
          <cell r="P653">
            <v>36666667</v>
          </cell>
          <cell r="Q653">
            <v>3333333</v>
          </cell>
        </row>
        <row r="654">
          <cell r="L654" t="str">
            <v>ANM-362-23</v>
          </cell>
          <cell r="M654">
            <v>24000000</v>
          </cell>
          <cell r="N654">
            <v>0</v>
          </cell>
          <cell r="O654">
            <v>24000000</v>
          </cell>
          <cell r="P654">
            <v>24000000</v>
          </cell>
          <cell r="Q654">
            <v>0</v>
          </cell>
        </row>
        <row r="655">
          <cell r="L655" t="str">
            <v>ANM-36-23</v>
          </cell>
          <cell r="M655">
            <v>26000000</v>
          </cell>
          <cell r="N655">
            <v>0</v>
          </cell>
          <cell r="O655">
            <v>26000000</v>
          </cell>
          <cell r="P655">
            <v>9750000</v>
          </cell>
          <cell r="Q655">
            <v>16250000</v>
          </cell>
        </row>
        <row r="656">
          <cell r="L656" t="str">
            <v>ANM-363-23</v>
          </cell>
          <cell r="M656">
            <v>32000000</v>
          </cell>
          <cell r="N656">
            <v>0</v>
          </cell>
          <cell r="O656">
            <v>32000000</v>
          </cell>
          <cell r="P656">
            <v>22933333</v>
          </cell>
          <cell r="Q656">
            <v>9066667</v>
          </cell>
        </row>
        <row r="657">
          <cell r="L657" t="str">
            <v>ANM-364-23</v>
          </cell>
          <cell r="M657">
            <v>28800000</v>
          </cell>
          <cell r="N657">
            <v>0</v>
          </cell>
          <cell r="O657">
            <v>28800000</v>
          </cell>
          <cell r="P657">
            <v>19680000</v>
          </cell>
          <cell r="Q657">
            <v>9120000</v>
          </cell>
        </row>
        <row r="658">
          <cell r="L658" t="str">
            <v>ANM-365-23</v>
          </cell>
          <cell r="M658">
            <v>42000000</v>
          </cell>
          <cell r="N658">
            <v>0</v>
          </cell>
          <cell r="O658">
            <v>42000000</v>
          </cell>
          <cell r="P658">
            <v>28350000</v>
          </cell>
          <cell r="Q658">
            <v>13650000</v>
          </cell>
        </row>
        <row r="659">
          <cell r="L659" t="str">
            <v>ANM-366-23</v>
          </cell>
          <cell r="M659">
            <v>19978860</v>
          </cell>
          <cell r="N659">
            <v>0</v>
          </cell>
          <cell r="O659">
            <v>19978860</v>
          </cell>
          <cell r="P659">
            <v>19978860</v>
          </cell>
          <cell r="Q659">
            <v>0</v>
          </cell>
        </row>
        <row r="660">
          <cell r="L660" t="str">
            <v>ANM-367-23</v>
          </cell>
          <cell r="M660">
            <v>22000000</v>
          </cell>
          <cell r="N660">
            <v>0</v>
          </cell>
          <cell r="O660">
            <v>22000000</v>
          </cell>
          <cell r="P660">
            <v>20533333</v>
          </cell>
          <cell r="Q660">
            <v>1466667</v>
          </cell>
        </row>
        <row r="661">
          <cell r="L661" t="str">
            <v>ANM-368-23</v>
          </cell>
          <cell r="M661">
            <v>24000000</v>
          </cell>
          <cell r="N661">
            <v>0</v>
          </cell>
          <cell r="O661">
            <v>24000000</v>
          </cell>
          <cell r="P661">
            <v>16200000</v>
          </cell>
          <cell r="Q661">
            <v>7800000</v>
          </cell>
        </row>
        <row r="662">
          <cell r="L662" t="str">
            <v>ANM-369-2022</v>
          </cell>
          <cell r="M662">
            <v>1292370071</v>
          </cell>
          <cell r="N662">
            <v>0</v>
          </cell>
          <cell r="O662">
            <v>1292370071</v>
          </cell>
          <cell r="P662">
            <v>652645396.38999999</v>
          </cell>
          <cell r="Q662">
            <v>639724674.61000001</v>
          </cell>
        </row>
        <row r="663">
          <cell r="L663" t="str">
            <v>ANM-369-23</v>
          </cell>
          <cell r="M663">
            <v>24000000</v>
          </cell>
          <cell r="N663">
            <v>0</v>
          </cell>
          <cell r="O663">
            <v>24000000</v>
          </cell>
          <cell r="P663">
            <v>24000000</v>
          </cell>
          <cell r="Q663">
            <v>0</v>
          </cell>
        </row>
        <row r="664">
          <cell r="L664" t="str">
            <v>ANM-370-2022</v>
          </cell>
          <cell r="M664">
            <v>274820000</v>
          </cell>
          <cell r="N664">
            <v>0</v>
          </cell>
          <cell r="O664">
            <v>274820000</v>
          </cell>
          <cell r="P664">
            <v>274820000</v>
          </cell>
          <cell r="Q664">
            <v>0</v>
          </cell>
        </row>
        <row r="665">
          <cell r="L665" t="str">
            <v>ANM-370-23</v>
          </cell>
          <cell r="M665">
            <v>16183040</v>
          </cell>
          <cell r="N665">
            <v>0</v>
          </cell>
          <cell r="O665">
            <v>16183040</v>
          </cell>
          <cell r="P665">
            <v>16183040</v>
          </cell>
          <cell r="Q665">
            <v>0</v>
          </cell>
        </row>
        <row r="666">
          <cell r="L666" t="str">
            <v>ANM-371-23</v>
          </cell>
          <cell r="M666">
            <v>24000000</v>
          </cell>
          <cell r="N666">
            <v>0</v>
          </cell>
          <cell r="O666">
            <v>24000000</v>
          </cell>
          <cell r="P666">
            <v>24000000</v>
          </cell>
          <cell r="Q666">
            <v>0</v>
          </cell>
        </row>
        <row r="667">
          <cell r="L667" t="str">
            <v>ANM-372-23</v>
          </cell>
          <cell r="M667">
            <v>940000000</v>
          </cell>
          <cell r="N667">
            <v>0</v>
          </cell>
          <cell r="O667">
            <v>940000000</v>
          </cell>
          <cell r="P667">
            <v>940000000</v>
          </cell>
          <cell r="Q667">
            <v>0</v>
          </cell>
        </row>
        <row r="668">
          <cell r="L668" t="str">
            <v>ANM-37-23</v>
          </cell>
          <cell r="M668">
            <v>32000000</v>
          </cell>
          <cell r="N668">
            <v>0</v>
          </cell>
          <cell r="O668">
            <v>32000000</v>
          </cell>
          <cell r="P668">
            <v>3200000</v>
          </cell>
          <cell r="Q668">
            <v>28800000</v>
          </cell>
        </row>
        <row r="669">
          <cell r="L669" t="str">
            <v>ANM-373-23</v>
          </cell>
          <cell r="M669">
            <v>24000000</v>
          </cell>
          <cell r="N669">
            <v>0</v>
          </cell>
          <cell r="O669">
            <v>24000000</v>
          </cell>
          <cell r="P669">
            <v>24000000</v>
          </cell>
          <cell r="Q669">
            <v>0</v>
          </cell>
        </row>
        <row r="670">
          <cell r="L670" t="str">
            <v>ANM-374-23</v>
          </cell>
          <cell r="M670">
            <v>19978860</v>
          </cell>
          <cell r="N670">
            <v>0</v>
          </cell>
          <cell r="O670">
            <v>19978860</v>
          </cell>
          <cell r="P670">
            <v>14984145</v>
          </cell>
          <cell r="Q670">
            <v>4994715</v>
          </cell>
        </row>
        <row r="671">
          <cell r="L671" t="str">
            <v>ANM-375-23</v>
          </cell>
          <cell r="M671">
            <v>14560000</v>
          </cell>
          <cell r="N671">
            <v>0</v>
          </cell>
          <cell r="O671">
            <v>14560000</v>
          </cell>
          <cell r="P671">
            <v>10556000</v>
          </cell>
          <cell r="Q671">
            <v>4004000</v>
          </cell>
        </row>
        <row r="672">
          <cell r="L672" t="str">
            <v>ANM-376-23</v>
          </cell>
          <cell r="M672">
            <v>28000000</v>
          </cell>
          <cell r="N672">
            <v>0</v>
          </cell>
          <cell r="O672">
            <v>28000000</v>
          </cell>
          <cell r="P672">
            <v>23100000</v>
          </cell>
          <cell r="Q672">
            <v>4900000</v>
          </cell>
        </row>
        <row r="673">
          <cell r="L673" t="str">
            <v>ANM-377-23</v>
          </cell>
          <cell r="M673">
            <v>18490608</v>
          </cell>
          <cell r="N673">
            <v>0</v>
          </cell>
          <cell r="O673">
            <v>18490608</v>
          </cell>
          <cell r="P673">
            <v>18490608</v>
          </cell>
          <cell r="Q673">
            <v>0</v>
          </cell>
        </row>
        <row r="674">
          <cell r="L674" t="str">
            <v>ANM-378-23</v>
          </cell>
          <cell r="M674">
            <v>28451564</v>
          </cell>
          <cell r="N674">
            <v>0</v>
          </cell>
          <cell r="O674">
            <v>28451564</v>
          </cell>
          <cell r="P674">
            <v>28451564</v>
          </cell>
          <cell r="Q674">
            <v>0</v>
          </cell>
        </row>
        <row r="675">
          <cell r="L675" t="str">
            <v>ANM-379-23</v>
          </cell>
          <cell r="M675">
            <v>24000000</v>
          </cell>
          <cell r="N675">
            <v>0</v>
          </cell>
          <cell r="O675">
            <v>24000000</v>
          </cell>
          <cell r="P675">
            <v>24000000</v>
          </cell>
          <cell r="Q675">
            <v>0</v>
          </cell>
        </row>
        <row r="676">
          <cell r="L676" t="str">
            <v>ANM-380-23</v>
          </cell>
          <cell r="M676">
            <v>18000000</v>
          </cell>
          <cell r="N676">
            <v>0</v>
          </cell>
          <cell r="O676">
            <v>18000000</v>
          </cell>
          <cell r="P676">
            <v>18000000</v>
          </cell>
          <cell r="Q676">
            <v>0</v>
          </cell>
        </row>
        <row r="677">
          <cell r="L677" t="str">
            <v>ANM-381-23</v>
          </cell>
          <cell r="M677">
            <v>18000000</v>
          </cell>
          <cell r="N677">
            <v>0</v>
          </cell>
          <cell r="O677">
            <v>18000000</v>
          </cell>
          <cell r="P677">
            <v>13800000</v>
          </cell>
          <cell r="Q677">
            <v>4200000</v>
          </cell>
        </row>
        <row r="678">
          <cell r="L678" t="str">
            <v>ANM-382-2022</v>
          </cell>
          <cell r="M678">
            <v>7794180</v>
          </cell>
          <cell r="N678">
            <v>0</v>
          </cell>
          <cell r="O678">
            <v>7794180</v>
          </cell>
          <cell r="P678">
            <v>7794180</v>
          </cell>
          <cell r="Q678">
            <v>0</v>
          </cell>
        </row>
        <row r="679">
          <cell r="L679" t="str">
            <v>ANM-382-2022</v>
          </cell>
          <cell r="M679">
            <v>24325869</v>
          </cell>
          <cell r="N679">
            <v>0</v>
          </cell>
          <cell r="O679">
            <v>24325869</v>
          </cell>
          <cell r="P679">
            <v>24325869</v>
          </cell>
          <cell r="Q679">
            <v>0</v>
          </cell>
        </row>
        <row r="680">
          <cell r="L680" t="str">
            <v>ANM-382-23</v>
          </cell>
          <cell r="M680">
            <v>16183040</v>
          </cell>
          <cell r="N680">
            <v>0</v>
          </cell>
          <cell r="O680">
            <v>16183040</v>
          </cell>
          <cell r="P680">
            <v>16183040</v>
          </cell>
          <cell r="Q680">
            <v>0</v>
          </cell>
        </row>
        <row r="681">
          <cell r="L681" t="str">
            <v>ANM-38-23</v>
          </cell>
          <cell r="M681">
            <v>14086316</v>
          </cell>
          <cell r="N681">
            <v>0</v>
          </cell>
          <cell r="O681">
            <v>14086316</v>
          </cell>
          <cell r="P681">
            <v>4930211</v>
          </cell>
          <cell r="Q681">
            <v>9156105</v>
          </cell>
        </row>
        <row r="682">
          <cell r="L682" t="str">
            <v>ANM-383-23</v>
          </cell>
          <cell r="M682">
            <v>28000000</v>
          </cell>
          <cell r="N682">
            <v>0</v>
          </cell>
          <cell r="O682">
            <v>28000000</v>
          </cell>
          <cell r="P682">
            <v>23100000</v>
          </cell>
          <cell r="Q682">
            <v>4900000</v>
          </cell>
        </row>
        <row r="683">
          <cell r="L683" t="str">
            <v>ANM-384-23</v>
          </cell>
          <cell r="M683">
            <v>95200000</v>
          </cell>
          <cell r="N683">
            <v>0</v>
          </cell>
          <cell r="O683">
            <v>95200000</v>
          </cell>
          <cell r="P683">
            <v>47600000</v>
          </cell>
          <cell r="Q683">
            <v>47600000</v>
          </cell>
        </row>
        <row r="684">
          <cell r="L684" t="str">
            <v>ANM-385-23</v>
          </cell>
          <cell r="M684">
            <v>24564704</v>
          </cell>
          <cell r="N684">
            <v>0</v>
          </cell>
          <cell r="O684">
            <v>24564704</v>
          </cell>
          <cell r="P684">
            <v>21903528</v>
          </cell>
          <cell r="Q684">
            <v>2661176</v>
          </cell>
        </row>
        <row r="685">
          <cell r="L685" t="str">
            <v>ANM-386-23</v>
          </cell>
          <cell r="M685">
            <v>32000000</v>
          </cell>
          <cell r="N685">
            <v>0</v>
          </cell>
          <cell r="O685">
            <v>32000000</v>
          </cell>
          <cell r="P685">
            <v>32000000</v>
          </cell>
          <cell r="Q685">
            <v>0</v>
          </cell>
        </row>
        <row r="686">
          <cell r="L686" t="str">
            <v>ANM-387-23</v>
          </cell>
          <cell r="M686">
            <v>34000000</v>
          </cell>
          <cell r="N686">
            <v>0</v>
          </cell>
          <cell r="O686">
            <v>34000000</v>
          </cell>
          <cell r="P686">
            <v>34000000</v>
          </cell>
          <cell r="Q686">
            <v>0</v>
          </cell>
        </row>
        <row r="687">
          <cell r="L687" t="str">
            <v>ANM-388-23</v>
          </cell>
          <cell r="M687">
            <v>22400000</v>
          </cell>
          <cell r="N687">
            <v>0</v>
          </cell>
          <cell r="O687">
            <v>22400000</v>
          </cell>
          <cell r="P687">
            <v>22400000</v>
          </cell>
          <cell r="Q687">
            <v>0</v>
          </cell>
        </row>
        <row r="688">
          <cell r="L688" t="str">
            <v>ANM-389-23</v>
          </cell>
          <cell r="M688">
            <v>28000000</v>
          </cell>
          <cell r="N688">
            <v>0</v>
          </cell>
          <cell r="O688">
            <v>28000000</v>
          </cell>
          <cell r="P688">
            <v>28000000</v>
          </cell>
          <cell r="Q688">
            <v>0</v>
          </cell>
        </row>
        <row r="689">
          <cell r="L689" t="str">
            <v>ANM-390-23</v>
          </cell>
          <cell r="M689">
            <v>2458823413</v>
          </cell>
          <cell r="N689">
            <v>0</v>
          </cell>
          <cell r="O689">
            <v>2458823413</v>
          </cell>
          <cell r="P689">
            <v>2310167819.71</v>
          </cell>
          <cell r="Q689">
            <v>148655593.28999996</v>
          </cell>
        </row>
        <row r="690">
          <cell r="L690" t="str">
            <v>ANM-390-23</v>
          </cell>
          <cell r="M690">
            <v>68321673.010000005</v>
          </cell>
          <cell r="N690">
            <v>0</v>
          </cell>
          <cell r="O690">
            <v>68321673.010000005</v>
          </cell>
          <cell r="P690">
            <v>68321673.010000005</v>
          </cell>
          <cell r="Q690">
            <v>0</v>
          </cell>
        </row>
        <row r="691">
          <cell r="L691" t="str">
            <v>ANM-391-23</v>
          </cell>
          <cell r="M691">
            <v>14086316</v>
          </cell>
          <cell r="N691">
            <v>0</v>
          </cell>
          <cell r="O691">
            <v>14086316</v>
          </cell>
          <cell r="P691">
            <v>14086316</v>
          </cell>
          <cell r="Q691">
            <v>0</v>
          </cell>
        </row>
        <row r="692">
          <cell r="L692" t="str">
            <v>ANM-392-23</v>
          </cell>
          <cell r="M692">
            <v>26000000</v>
          </cell>
          <cell r="N692">
            <v>0</v>
          </cell>
          <cell r="O692">
            <v>26000000</v>
          </cell>
          <cell r="P692">
            <v>26000000</v>
          </cell>
          <cell r="Q692">
            <v>0</v>
          </cell>
        </row>
        <row r="693">
          <cell r="L693" t="str">
            <v>ANM-39-23</v>
          </cell>
          <cell r="M693">
            <v>26000000</v>
          </cell>
          <cell r="N693">
            <v>0</v>
          </cell>
          <cell r="O693">
            <v>26000000</v>
          </cell>
          <cell r="P693">
            <v>9533333</v>
          </cell>
          <cell r="Q693">
            <v>16466667</v>
          </cell>
        </row>
        <row r="694">
          <cell r="L694" t="str">
            <v>ANM-393-23</v>
          </cell>
          <cell r="M694">
            <v>36000000</v>
          </cell>
          <cell r="N694">
            <v>0</v>
          </cell>
          <cell r="O694">
            <v>36000000</v>
          </cell>
          <cell r="P694">
            <v>36000000</v>
          </cell>
          <cell r="Q694">
            <v>0</v>
          </cell>
        </row>
        <row r="695">
          <cell r="L695" t="str">
            <v>ANM-394-23</v>
          </cell>
          <cell r="M695">
            <v>12517292</v>
          </cell>
          <cell r="N695">
            <v>0</v>
          </cell>
          <cell r="O695">
            <v>12517292</v>
          </cell>
          <cell r="P695">
            <v>12517292</v>
          </cell>
          <cell r="Q695">
            <v>0</v>
          </cell>
        </row>
        <row r="696">
          <cell r="L696" t="str">
            <v>ANM-395-23</v>
          </cell>
          <cell r="M696">
            <v>992120220</v>
          </cell>
          <cell r="N696">
            <v>0</v>
          </cell>
          <cell r="O696">
            <v>992120220</v>
          </cell>
          <cell r="P696">
            <v>992120220</v>
          </cell>
          <cell r="Q696">
            <v>0</v>
          </cell>
        </row>
        <row r="697">
          <cell r="L697" t="str">
            <v>ANM-395-23</v>
          </cell>
          <cell r="M697">
            <v>260000000</v>
          </cell>
          <cell r="N697">
            <v>0</v>
          </cell>
          <cell r="O697">
            <v>260000000</v>
          </cell>
          <cell r="P697">
            <v>260000000</v>
          </cell>
          <cell r="Q697">
            <v>0</v>
          </cell>
        </row>
        <row r="698">
          <cell r="L698" t="str">
            <v>ANM-396-23</v>
          </cell>
          <cell r="M698">
            <v>32000000</v>
          </cell>
          <cell r="N698">
            <v>0</v>
          </cell>
          <cell r="O698">
            <v>32000000</v>
          </cell>
          <cell r="P698">
            <v>32000000</v>
          </cell>
          <cell r="Q698">
            <v>0</v>
          </cell>
        </row>
        <row r="699">
          <cell r="L699" t="str">
            <v>ANM-397-23</v>
          </cell>
          <cell r="M699">
            <v>52972093</v>
          </cell>
          <cell r="N699">
            <v>0</v>
          </cell>
          <cell r="O699">
            <v>52972093</v>
          </cell>
          <cell r="P699">
            <v>52972093</v>
          </cell>
          <cell r="Q699">
            <v>0</v>
          </cell>
        </row>
        <row r="700">
          <cell r="L700" t="str">
            <v>ANM-40-23</v>
          </cell>
          <cell r="M700">
            <v>42000000</v>
          </cell>
          <cell r="N700">
            <v>0</v>
          </cell>
          <cell r="O700">
            <v>42000000</v>
          </cell>
          <cell r="P700">
            <v>15750000</v>
          </cell>
          <cell r="Q700">
            <v>26250000</v>
          </cell>
        </row>
        <row r="701">
          <cell r="L701" t="str">
            <v>ANM-412-2022</v>
          </cell>
          <cell r="M701">
            <v>5250000</v>
          </cell>
          <cell r="N701">
            <v>0</v>
          </cell>
          <cell r="O701">
            <v>5250000</v>
          </cell>
          <cell r="P701">
            <v>0</v>
          </cell>
          <cell r="Q701">
            <v>5250000</v>
          </cell>
        </row>
        <row r="702">
          <cell r="L702" t="str">
            <v>ANM-41-23</v>
          </cell>
          <cell r="M702">
            <v>42735400</v>
          </cell>
          <cell r="N702">
            <v>0</v>
          </cell>
          <cell r="O702">
            <v>42735400</v>
          </cell>
          <cell r="P702">
            <v>5698053</v>
          </cell>
          <cell r="Q702">
            <v>37037347</v>
          </cell>
        </row>
        <row r="703">
          <cell r="L703" t="str">
            <v>ANM-42-23</v>
          </cell>
          <cell r="M703">
            <v>61532200</v>
          </cell>
          <cell r="N703">
            <v>0</v>
          </cell>
          <cell r="O703">
            <v>61532200</v>
          </cell>
          <cell r="P703">
            <v>23074575</v>
          </cell>
          <cell r="Q703">
            <v>38457625</v>
          </cell>
        </row>
        <row r="704">
          <cell r="L704" t="str">
            <v>ANM-4-23</v>
          </cell>
          <cell r="M704">
            <v>34000000</v>
          </cell>
          <cell r="N704">
            <v>17000000</v>
          </cell>
          <cell r="O704">
            <v>51000000</v>
          </cell>
          <cell r="P704">
            <v>28050000</v>
          </cell>
          <cell r="Q704">
            <v>22950000</v>
          </cell>
        </row>
        <row r="705">
          <cell r="L705" t="str">
            <v>ANM-423-2022</v>
          </cell>
          <cell r="M705">
            <v>858190000</v>
          </cell>
          <cell r="N705">
            <v>0</v>
          </cell>
          <cell r="O705">
            <v>858190000</v>
          </cell>
          <cell r="P705">
            <v>858190000</v>
          </cell>
          <cell r="Q705">
            <v>0</v>
          </cell>
        </row>
        <row r="706">
          <cell r="L706" t="str">
            <v>ANM-43-23</v>
          </cell>
          <cell r="M706">
            <v>30000000</v>
          </cell>
          <cell r="N706">
            <v>0</v>
          </cell>
          <cell r="O706">
            <v>30000000</v>
          </cell>
          <cell r="P706">
            <v>28087148</v>
          </cell>
          <cell r="Q706">
            <v>1912852</v>
          </cell>
        </row>
        <row r="707">
          <cell r="L707" t="str">
            <v>ANM-435-2020</v>
          </cell>
          <cell r="M707">
            <v>594471156</v>
          </cell>
          <cell r="N707">
            <v>0</v>
          </cell>
          <cell r="O707">
            <v>594471156</v>
          </cell>
          <cell r="P707">
            <v>0</v>
          </cell>
          <cell r="Q707">
            <v>594471156</v>
          </cell>
        </row>
        <row r="708">
          <cell r="L708" t="str">
            <v>ANM-435-2020</v>
          </cell>
          <cell r="M708">
            <v>500607290</v>
          </cell>
          <cell r="N708">
            <v>0</v>
          </cell>
          <cell r="O708">
            <v>500607290</v>
          </cell>
          <cell r="P708">
            <v>0.38</v>
          </cell>
          <cell r="Q708">
            <v>500607289.62</v>
          </cell>
        </row>
        <row r="709">
          <cell r="L709" t="str">
            <v>ANM-436-2020</v>
          </cell>
          <cell r="M709">
            <v>147427622.66999999</v>
          </cell>
          <cell r="N709">
            <v>0</v>
          </cell>
          <cell r="O709">
            <v>147427622.66999999</v>
          </cell>
          <cell r="P709">
            <v>0</v>
          </cell>
          <cell r="Q709">
            <v>147427622.66999999</v>
          </cell>
        </row>
        <row r="710">
          <cell r="L710" t="str">
            <v>ANM-44-23</v>
          </cell>
          <cell r="M710">
            <v>36142700</v>
          </cell>
          <cell r="N710">
            <v>-36142700</v>
          </cell>
          <cell r="O710">
            <v>0</v>
          </cell>
          <cell r="P710">
            <v>0</v>
          </cell>
          <cell r="Q710">
            <v>0</v>
          </cell>
        </row>
        <row r="711">
          <cell r="L711" t="str">
            <v>ANM-44-23</v>
          </cell>
          <cell r="M711">
            <v>36142700</v>
          </cell>
          <cell r="N711">
            <v>-8734485</v>
          </cell>
          <cell r="O711">
            <v>27408215</v>
          </cell>
          <cell r="P711">
            <v>0</v>
          </cell>
          <cell r="Q711">
            <v>27408215</v>
          </cell>
        </row>
        <row r="712">
          <cell r="L712" t="str">
            <v>ANM-44-23</v>
          </cell>
          <cell r="M712">
            <v>8734485</v>
          </cell>
          <cell r="N712">
            <v>0</v>
          </cell>
          <cell r="O712">
            <v>8734485</v>
          </cell>
          <cell r="P712">
            <v>4517837</v>
          </cell>
          <cell r="Q712">
            <v>4216648</v>
          </cell>
        </row>
        <row r="713">
          <cell r="L713" t="str">
            <v>ANM-45-23</v>
          </cell>
          <cell r="M713">
            <v>32000000</v>
          </cell>
          <cell r="N713">
            <v>0</v>
          </cell>
          <cell r="O713">
            <v>32000000</v>
          </cell>
          <cell r="P713">
            <v>12000000</v>
          </cell>
          <cell r="Q713">
            <v>20000000</v>
          </cell>
        </row>
        <row r="714">
          <cell r="L714" t="str">
            <v>ANM-46-23</v>
          </cell>
          <cell r="M714">
            <v>42000000</v>
          </cell>
          <cell r="N714">
            <v>0</v>
          </cell>
          <cell r="O714">
            <v>42000000</v>
          </cell>
          <cell r="P714">
            <v>35000000</v>
          </cell>
          <cell r="Q714">
            <v>7000000</v>
          </cell>
        </row>
        <row r="715">
          <cell r="L715" t="str">
            <v>ANM-47-23</v>
          </cell>
          <cell r="M715">
            <v>28000000</v>
          </cell>
          <cell r="N715">
            <v>0</v>
          </cell>
          <cell r="O715">
            <v>28000000</v>
          </cell>
          <cell r="P715">
            <v>10733333</v>
          </cell>
          <cell r="Q715">
            <v>17266667</v>
          </cell>
        </row>
        <row r="716">
          <cell r="L716" t="str">
            <v>ANM-48-23</v>
          </cell>
          <cell r="M716">
            <v>34000000</v>
          </cell>
          <cell r="N716">
            <v>0</v>
          </cell>
          <cell r="O716">
            <v>34000000</v>
          </cell>
          <cell r="P716">
            <v>12750000</v>
          </cell>
          <cell r="Q716">
            <v>21250000</v>
          </cell>
        </row>
        <row r="717">
          <cell r="L717" t="str">
            <v>ANM-49-23</v>
          </cell>
          <cell r="M717">
            <v>28000000</v>
          </cell>
          <cell r="N717">
            <v>0</v>
          </cell>
          <cell r="O717">
            <v>28000000</v>
          </cell>
          <cell r="P717">
            <v>3500000</v>
          </cell>
          <cell r="Q717">
            <v>24500000</v>
          </cell>
        </row>
        <row r="718">
          <cell r="L718" t="str">
            <v>ANM-50-23</v>
          </cell>
          <cell r="M718">
            <v>15677320</v>
          </cell>
          <cell r="N718">
            <v>0</v>
          </cell>
          <cell r="O718">
            <v>15677320</v>
          </cell>
          <cell r="P718">
            <v>6140284</v>
          </cell>
          <cell r="Q718">
            <v>9537036</v>
          </cell>
        </row>
        <row r="719">
          <cell r="L719" t="str">
            <v>ANM-51-23</v>
          </cell>
          <cell r="M719">
            <v>28000000</v>
          </cell>
          <cell r="N719">
            <v>0</v>
          </cell>
          <cell r="O719">
            <v>28000000</v>
          </cell>
          <cell r="P719">
            <v>10966667</v>
          </cell>
          <cell r="Q719">
            <v>17033333</v>
          </cell>
        </row>
        <row r="720">
          <cell r="L720" t="str">
            <v>ANM-52-23</v>
          </cell>
          <cell r="M720">
            <v>16800000</v>
          </cell>
          <cell r="N720">
            <v>0</v>
          </cell>
          <cell r="O720">
            <v>16800000</v>
          </cell>
          <cell r="P720">
            <v>2380000</v>
          </cell>
          <cell r="Q720">
            <v>14420000</v>
          </cell>
        </row>
        <row r="721">
          <cell r="L721" t="str">
            <v>ANM-5-23</v>
          </cell>
          <cell r="M721">
            <v>27200000</v>
          </cell>
          <cell r="N721">
            <v>13600000</v>
          </cell>
          <cell r="O721">
            <v>40800000</v>
          </cell>
          <cell r="P721">
            <v>15640000</v>
          </cell>
          <cell r="Q721">
            <v>25160000</v>
          </cell>
        </row>
        <row r="722">
          <cell r="L722" t="str">
            <v>ANM-531-2022</v>
          </cell>
          <cell r="M722">
            <v>25338228.329999998</v>
          </cell>
          <cell r="N722">
            <v>0</v>
          </cell>
          <cell r="O722">
            <v>25338228.329999998</v>
          </cell>
          <cell r="P722">
            <v>20210906.329999998</v>
          </cell>
          <cell r="Q722">
            <v>5127322</v>
          </cell>
        </row>
        <row r="723">
          <cell r="L723" t="str">
            <v>ANM-532-2022</v>
          </cell>
          <cell r="M723">
            <v>61283013.479999997</v>
          </cell>
          <cell r="N723">
            <v>0</v>
          </cell>
          <cell r="O723">
            <v>61283013.479999997</v>
          </cell>
          <cell r="P723">
            <v>61283013.479999997</v>
          </cell>
          <cell r="Q723">
            <v>0</v>
          </cell>
        </row>
        <row r="724">
          <cell r="L724" t="str">
            <v>ANM-532-2022</v>
          </cell>
          <cell r="M724">
            <v>5000000</v>
          </cell>
          <cell r="N724">
            <v>0</v>
          </cell>
          <cell r="O724">
            <v>5000000</v>
          </cell>
          <cell r="P724">
            <v>5000000</v>
          </cell>
          <cell r="Q724">
            <v>0</v>
          </cell>
        </row>
        <row r="725">
          <cell r="L725" t="str">
            <v>ANM-53-23</v>
          </cell>
          <cell r="M725">
            <v>28800000</v>
          </cell>
          <cell r="N725">
            <v>0</v>
          </cell>
          <cell r="O725">
            <v>28800000</v>
          </cell>
          <cell r="P725">
            <v>4080000</v>
          </cell>
          <cell r="Q725">
            <v>24720000</v>
          </cell>
        </row>
        <row r="726">
          <cell r="L726" t="str">
            <v>ANM-533-2022</v>
          </cell>
          <cell r="M726">
            <v>50396464.560000002</v>
          </cell>
          <cell r="N726">
            <v>0</v>
          </cell>
          <cell r="O726">
            <v>50396464.560000002</v>
          </cell>
          <cell r="P726">
            <v>50396464.560000002</v>
          </cell>
          <cell r="Q726">
            <v>0</v>
          </cell>
        </row>
        <row r="727">
          <cell r="L727" t="str">
            <v>ANM-534-2022</v>
          </cell>
          <cell r="M727">
            <v>60382190.909999996</v>
          </cell>
          <cell r="N727">
            <v>0</v>
          </cell>
          <cell r="O727">
            <v>60382190.909999996</v>
          </cell>
          <cell r="P727">
            <v>52279617.909999996</v>
          </cell>
          <cell r="Q727">
            <v>8102573</v>
          </cell>
        </row>
        <row r="728">
          <cell r="L728" t="str">
            <v>ANM-534-2022</v>
          </cell>
          <cell r="M728">
            <v>6000000</v>
          </cell>
          <cell r="N728">
            <v>0</v>
          </cell>
          <cell r="O728">
            <v>6000000</v>
          </cell>
          <cell r="P728">
            <v>6000000</v>
          </cell>
          <cell r="Q728">
            <v>0</v>
          </cell>
        </row>
        <row r="729">
          <cell r="L729" t="str">
            <v>ANM-535-2022</v>
          </cell>
          <cell r="M729">
            <v>35700502.859999999</v>
          </cell>
          <cell r="N729">
            <v>0</v>
          </cell>
          <cell r="O729">
            <v>35700502.859999999</v>
          </cell>
          <cell r="P729">
            <v>35700502.859999999</v>
          </cell>
          <cell r="Q729">
            <v>0</v>
          </cell>
        </row>
        <row r="730">
          <cell r="L730" t="str">
            <v>ANM-536-2022</v>
          </cell>
          <cell r="M730">
            <v>38208740.909999996</v>
          </cell>
          <cell r="N730">
            <v>0</v>
          </cell>
          <cell r="O730">
            <v>38208740.909999996</v>
          </cell>
          <cell r="P730">
            <v>38208740.909999996</v>
          </cell>
          <cell r="Q730">
            <v>0</v>
          </cell>
        </row>
        <row r="731">
          <cell r="L731" t="str">
            <v>ANM-537-2022</v>
          </cell>
          <cell r="M731">
            <v>52401449.409999996</v>
          </cell>
          <cell r="N731">
            <v>0</v>
          </cell>
          <cell r="O731">
            <v>52401449.409999996</v>
          </cell>
          <cell r="P731">
            <v>45175124.409999996</v>
          </cell>
          <cell r="Q731">
            <v>7226325</v>
          </cell>
        </row>
        <row r="732">
          <cell r="L732" t="str">
            <v>ANM-537-2022</v>
          </cell>
          <cell r="M732">
            <v>3500000</v>
          </cell>
          <cell r="N732">
            <v>0</v>
          </cell>
          <cell r="O732">
            <v>3500000</v>
          </cell>
          <cell r="P732">
            <v>3500000</v>
          </cell>
          <cell r="Q732">
            <v>0</v>
          </cell>
        </row>
        <row r="733">
          <cell r="L733" t="str">
            <v>ANM-538-2022</v>
          </cell>
          <cell r="M733">
            <v>75499049.959999993</v>
          </cell>
          <cell r="N733">
            <v>0</v>
          </cell>
          <cell r="O733">
            <v>75499049.959999993</v>
          </cell>
          <cell r="P733">
            <v>75499049.959999993</v>
          </cell>
          <cell r="Q733">
            <v>0</v>
          </cell>
        </row>
        <row r="734">
          <cell r="L734" t="str">
            <v>ANM-540-2022</v>
          </cell>
          <cell r="M734">
            <v>155466987.72999999</v>
          </cell>
          <cell r="N734">
            <v>0</v>
          </cell>
          <cell r="O734">
            <v>155466987.72999999</v>
          </cell>
          <cell r="P734">
            <v>80781381.450000003</v>
          </cell>
          <cell r="Q734">
            <v>74685606.279999986</v>
          </cell>
        </row>
        <row r="735">
          <cell r="L735" t="str">
            <v>ANM-540-2022</v>
          </cell>
          <cell r="M735">
            <v>1019349516</v>
          </cell>
          <cell r="N735">
            <v>0</v>
          </cell>
          <cell r="O735">
            <v>1019349516</v>
          </cell>
          <cell r="P735">
            <v>679566344</v>
          </cell>
          <cell r="Q735">
            <v>339783172</v>
          </cell>
        </row>
        <row r="736">
          <cell r="L736" t="str">
            <v>ANM-540-2022</v>
          </cell>
          <cell r="M736">
            <v>43404552</v>
          </cell>
          <cell r="N736">
            <v>0</v>
          </cell>
          <cell r="O736">
            <v>43404552</v>
          </cell>
          <cell r="P736">
            <v>43404552</v>
          </cell>
          <cell r="Q736">
            <v>0</v>
          </cell>
        </row>
        <row r="737">
          <cell r="L737" t="str">
            <v>ANM-540-2022</v>
          </cell>
          <cell r="M737">
            <v>77000000</v>
          </cell>
          <cell r="N737">
            <v>0</v>
          </cell>
          <cell r="O737">
            <v>77000000</v>
          </cell>
          <cell r="P737">
            <v>77000000</v>
          </cell>
          <cell r="Q737">
            <v>0</v>
          </cell>
        </row>
        <row r="738">
          <cell r="L738" t="str">
            <v>ANM-54-23</v>
          </cell>
          <cell r="M738">
            <v>38000000</v>
          </cell>
          <cell r="N738">
            <v>0</v>
          </cell>
          <cell r="O738">
            <v>38000000</v>
          </cell>
          <cell r="P738">
            <v>24700000</v>
          </cell>
          <cell r="Q738">
            <v>13300000</v>
          </cell>
        </row>
        <row r="739">
          <cell r="L739" t="str">
            <v>ANM-55-23</v>
          </cell>
          <cell r="M739">
            <v>32000000</v>
          </cell>
          <cell r="N739">
            <v>0</v>
          </cell>
          <cell r="O739">
            <v>32000000</v>
          </cell>
          <cell r="P739">
            <v>4000000</v>
          </cell>
          <cell r="Q739">
            <v>28000000</v>
          </cell>
        </row>
        <row r="740">
          <cell r="L740" t="str">
            <v>ANM-56-23</v>
          </cell>
          <cell r="M740">
            <v>28000000</v>
          </cell>
          <cell r="N740">
            <v>0</v>
          </cell>
          <cell r="O740">
            <v>28000000</v>
          </cell>
          <cell r="P740">
            <v>3733333</v>
          </cell>
          <cell r="Q740">
            <v>24266667</v>
          </cell>
        </row>
        <row r="741">
          <cell r="L741" t="str">
            <v>ANM-57-23</v>
          </cell>
          <cell r="M741">
            <v>26000000</v>
          </cell>
          <cell r="N741">
            <v>0</v>
          </cell>
          <cell r="O741">
            <v>26000000</v>
          </cell>
          <cell r="P741">
            <v>3683333</v>
          </cell>
          <cell r="Q741">
            <v>22316667</v>
          </cell>
        </row>
        <row r="742">
          <cell r="L742" t="str">
            <v>ANM-58-23</v>
          </cell>
          <cell r="M742">
            <v>34000000</v>
          </cell>
          <cell r="N742">
            <v>0</v>
          </cell>
          <cell r="O742">
            <v>34000000</v>
          </cell>
          <cell r="P742">
            <v>4816667</v>
          </cell>
          <cell r="Q742">
            <v>29183333</v>
          </cell>
        </row>
        <row r="743">
          <cell r="L743" t="str">
            <v>ANM-59-23</v>
          </cell>
          <cell r="M743">
            <v>31209000</v>
          </cell>
          <cell r="N743">
            <v>0</v>
          </cell>
          <cell r="O743">
            <v>31209000</v>
          </cell>
          <cell r="P743">
            <v>4681350</v>
          </cell>
          <cell r="Q743">
            <v>26527650</v>
          </cell>
        </row>
        <row r="744">
          <cell r="L744" t="str">
            <v>ANM-60-23</v>
          </cell>
          <cell r="M744">
            <v>28000000</v>
          </cell>
          <cell r="N744">
            <v>0</v>
          </cell>
          <cell r="O744">
            <v>28000000</v>
          </cell>
          <cell r="P744">
            <v>3733333</v>
          </cell>
          <cell r="Q744">
            <v>24266667</v>
          </cell>
        </row>
        <row r="745">
          <cell r="L745" t="str">
            <v>ANM-61-23</v>
          </cell>
          <cell r="M745">
            <v>28000000</v>
          </cell>
          <cell r="N745">
            <v>0</v>
          </cell>
          <cell r="O745">
            <v>28000000</v>
          </cell>
          <cell r="P745">
            <v>10966667</v>
          </cell>
          <cell r="Q745">
            <v>17033333</v>
          </cell>
        </row>
        <row r="746">
          <cell r="L746" t="str">
            <v>ANM-62-23</v>
          </cell>
          <cell r="M746">
            <v>24000000</v>
          </cell>
          <cell r="N746">
            <v>0</v>
          </cell>
          <cell r="O746">
            <v>24000000</v>
          </cell>
          <cell r="P746">
            <v>15400000</v>
          </cell>
          <cell r="Q746">
            <v>8600000</v>
          </cell>
        </row>
        <row r="747">
          <cell r="L747" t="str">
            <v>ANM-6-23</v>
          </cell>
          <cell r="M747">
            <v>9800000</v>
          </cell>
          <cell r="N747">
            <v>4900000</v>
          </cell>
          <cell r="O747">
            <v>14700000</v>
          </cell>
          <cell r="P747">
            <v>5716667</v>
          </cell>
          <cell r="Q747">
            <v>8983333</v>
          </cell>
        </row>
        <row r="748">
          <cell r="L748" t="str">
            <v>ANM-63-23</v>
          </cell>
          <cell r="M748">
            <v>24000000</v>
          </cell>
          <cell r="N748">
            <v>0</v>
          </cell>
          <cell r="O748">
            <v>24000000</v>
          </cell>
          <cell r="P748">
            <v>4400000</v>
          </cell>
          <cell r="Q748">
            <v>19600000</v>
          </cell>
        </row>
        <row r="749">
          <cell r="L749" t="str">
            <v>ANM-64-23</v>
          </cell>
          <cell r="M749">
            <v>49092900</v>
          </cell>
          <cell r="N749">
            <v>0</v>
          </cell>
          <cell r="O749">
            <v>49092900</v>
          </cell>
          <cell r="P749">
            <v>7363935</v>
          </cell>
          <cell r="Q749">
            <v>41728965</v>
          </cell>
        </row>
        <row r="750">
          <cell r="L750" t="str">
            <v>ANM-65-23</v>
          </cell>
          <cell r="M750">
            <v>14000000</v>
          </cell>
          <cell r="N750">
            <v>0</v>
          </cell>
          <cell r="O750">
            <v>14000000</v>
          </cell>
          <cell r="P750">
            <v>6066667</v>
          </cell>
          <cell r="Q750">
            <v>7933333</v>
          </cell>
        </row>
        <row r="751">
          <cell r="L751" t="str">
            <v>ANM-66-23</v>
          </cell>
          <cell r="M751">
            <v>31209000</v>
          </cell>
          <cell r="N751">
            <v>0</v>
          </cell>
          <cell r="O751">
            <v>31209000</v>
          </cell>
          <cell r="P751">
            <v>4681350</v>
          </cell>
          <cell r="Q751">
            <v>26527650</v>
          </cell>
        </row>
        <row r="752">
          <cell r="L752" t="str">
            <v>ANM-67-23</v>
          </cell>
          <cell r="M752">
            <v>36000000</v>
          </cell>
          <cell r="N752">
            <v>0</v>
          </cell>
          <cell r="O752">
            <v>36000000</v>
          </cell>
          <cell r="P752">
            <v>14100000</v>
          </cell>
          <cell r="Q752">
            <v>21900000</v>
          </cell>
        </row>
        <row r="753">
          <cell r="L753" t="str">
            <v>ANM-68-23</v>
          </cell>
          <cell r="M753">
            <v>10520000</v>
          </cell>
          <cell r="N753">
            <v>0</v>
          </cell>
          <cell r="O753">
            <v>10520000</v>
          </cell>
          <cell r="P753">
            <v>1490333</v>
          </cell>
          <cell r="Q753">
            <v>9029667</v>
          </cell>
        </row>
        <row r="754">
          <cell r="L754" t="str">
            <v>ANM-69-23</v>
          </cell>
          <cell r="M754">
            <v>11200000</v>
          </cell>
          <cell r="N754">
            <v>0</v>
          </cell>
          <cell r="O754">
            <v>11200000</v>
          </cell>
          <cell r="P754">
            <v>1586667</v>
          </cell>
          <cell r="Q754">
            <v>9613333</v>
          </cell>
        </row>
        <row r="755">
          <cell r="L755" t="str">
            <v>ANM-70-23</v>
          </cell>
          <cell r="M755">
            <v>40000000</v>
          </cell>
          <cell r="N755">
            <v>0</v>
          </cell>
          <cell r="O755">
            <v>40000000</v>
          </cell>
          <cell r="P755">
            <v>6000000</v>
          </cell>
          <cell r="Q755">
            <v>34000000</v>
          </cell>
        </row>
        <row r="756">
          <cell r="L756" t="str">
            <v>ANM-71-23</v>
          </cell>
          <cell r="M756">
            <v>48000000</v>
          </cell>
          <cell r="N756">
            <v>0</v>
          </cell>
          <cell r="O756">
            <v>48000000</v>
          </cell>
          <cell r="P756">
            <v>27600000</v>
          </cell>
          <cell r="Q756">
            <v>20400000</v>
          </cell>
        </row>
        <row r="757">
          <cell r="L757" t="str">
            <v>ANM-72-23</v>
          </cell>
          <cell r="M757">
            <v>28000000</v>
          </cell>
          <cell r="N757">
            <v>-21000000</v>
          </cell>
          <cell r="O757">
            <v>7000000</v>
          </cell>
          <cell r="P757">
            <v>0</v>
          </cell>
          <cell r="Q757">
            <v>7000000</v>
          </cell>
        </row>
        <row r="758">
          <cell r="L758" t="str">
            <v>ANM-72-23</v>
          </cell>
          <cell r="M758">
            <v>21000000</v>
          </cell>
          <cell r="N758">
            <v>0</v>
          </cell>
          <cell r="O758">
            <v>21000000</v>
          </cell>
          <cell r="P758">
            <v>7000000</v>
          </cell>
          <cell r="Q758">
            <v>14000000</v>
          </cell>
        </row>
        <row r="759">
          <cell r="L759" t="str">
            <v>ANM-7-23</v>
          </cell>
          <cell r="M759">
            <v>34000000</v>
          </cell>
          <cell r="N759">
            <v>-34000000</v>
          </cell>
          <cell r="O759">
            <v>0</v>
          </cell>
          <cell r="P759">
            <v>0</v>
          </cell>
          <cell r="Q759">
            <v>0</v>
          </cell>
        </row>
        <row r="760">
          <cell r="L760" t="str">
            <v>ANM-7-23</v>
          </cell>
          <cell r="M760">
            <v>5950000</v>
          </cell>
          <cell r="N760">
            <v>0</v>
          </cell>
          <cell r="O760">
            <v>5950000</v>
          </cell>
          <cell r="P760">
            <v>0</v>
          </cell>
          <cell r="Q760">
            <v>5950000</v>
          </cell>
        </row>
        <row r="761">
          <cell r="L761" t="str">
            <v>ANM-73-23</v>
          </cell>
          <cell r="M761">
            <v>16183040</v>
          </cell>
          <cell r="N761">
            <v>0</v>
          </cell>
          <cell r="O761">
            <v>16183040</v>
          </cell>
          <cell r="P761">
            <v>2562315</v>
          </cell>
          <cell r="Q761">
            <v>13620725</v>
          </cell>
        </row>
        <row r="762">
          <cell r="L762" t="str">
            <v>ANM-74-23</v>
          </cell>
          <cell r="M762">
            <v>10520000</v>
          </cell>
          <cell r="N762">
            <v>0</v>
          </cell>
          <cell r="O762">
            <v>10520000</v>
          </cell>
          <cell r="P762">
            <v>4208000</v>
          </cell>
          <cell r="Q762">
            <v>6312000</v>
          </cell>
        </row>
        <row r="763">
          <cell r="L763" t="str">
            <v>ANM-75-23</v>
          </cell>
          <cell r="M763">
            <v>14086316</v>
          </cell>
          <cell r="N763">
            <v>0</v>
          </cell>
          <cell r="O763">
            <v>14086316</v>
          </cell>
          <cell r="P763">
            <v>2582491</v>
          </cell>
          <cell r="Q763">
            <v>11503825</v>
          </cell>
        </row>
        <row r="764">
          <cell r="L764" t="str">
            <v>ANM-76-23</v>
          </cell>
          <cell r="M764">
            <v>42000000</v>
          </cell>
          <cell r="N764">
            <v>-17150000</v>
          </cell>
          <cell r="O764">
            <v>24850000</v>
          </cell>
          <cell r="P764">
            <v>0</v>
          </cell>
          <cell r="Q764">
            <v>24850000</v>
          </cell>
        </row>
        <row r="765">
          <cell r="L765" t="str">
            <v>ANM-76-23</v>
          </cell>
          <cell r="M765">
            <v>17150000</v>
          </cell>
          <cell r="N765">
            <v>0</v>
          </cell>
          <cell r="O765">
            <v>17150000</v>
          </cell>
          <cell r="P765">
            <v>17150000</v>
          </cell>
          <cell r="Q765">
            <v>0</v>
          </cell>
        </row>
        <row r="766">
          <cell r="L766" t="str">
            <v>ANM-77-23</v>
          </cell>
          <cell r="M766">
            <v>17200000</v>
          </cell>
          <cell r="N766">
            <v>0</v>
          </cell>
          <cell r="O766">
            <v>17200000</v>
          </cell>
          <cell r="P766">
            <v>2723333</v>
          </cell>
          <cell r="Q766">
            <v>14476667</v>
          </cell>
        </row>
        <row r="767">
          <cell r="L767" t="str">
            <v>ANM-78-23</v>
          </cell>
          <cell r="M767">
            <v>32000000</v>
          </cell>
          <cell r="N767">
            <v>0</v>
          </cell>
          <cell r="O767">
            <v>32000000</v>
          </cell>
          <cell r="P767">
            <v>5600000</v>
          </cell>
          <cell r="Q767">
            <v>26400000</v>
          </cell>
        </row>
        <row r="768">
          <cell r="L768" t="str">
            <v>ANM-79-23</v>
          </cell>
          <cell r="M768">
            <v>24000000</v>
          </cell>
          <cell r="N768">
            <v>0</v>
          </cell>
          <cell r="O768">
            <v>24000000</v>
          </cell>
          <cell r="P768">
            <v>3600000</v>
          </cell>
          <cell r="Q768">
            <v>20400000</v>
          </cell>
        </row>
        <row r="769">
          <cell r="L769" t="str">
            <v>ANM-80-23</v>
          </cell>
          <cell r="M769">
            <v>22400000</v>
          </cell>
          <cell r="N769">
            <v>0</v>
          </cell>
          <cell r="O769">
            <v>22400000</v>
          </cell>
          <cell r="P769">
            <v>9520000</v>
          </cell>
          <cell r="Q769">
            <v>12880000</v>
          </cell>
        </row>
        <row r="770">
          <cell r="L770" t="str">
            <v>ANM-81-23</v>
          </cell>
          <cell r="M770">
            <v>32000000</v>
          </cell>
          <cell r="N770">
            <v>0</v>
          </cell>
          <cell r="O770">
            <v>32000000</v>
          </cell>
          <cell r="P770">
            <v>13066667</v>
          </cell>
          <cell r="Q770">
            <v>18933333</v>
          </cell>
        </row>
        <row r="771">
          <cell r="L771" t="str">
            <v>ANM-82-23</v>
          </cell>
          <cell r="M771">
            <v>10983140</v>
          </cell>
          <cell r="N771">
            <v>0</v>
          </cell>
          <cell r="O771">
            <v>10983140</v>
          </cell>
          <cell r="P771">
            <v>4667834</v>
          </cell>
          <cell r="Q771">
            <v>6315306</v>
          </cell>
        </row>
        <row r="772">
          <cell r="L772" t="str">
            <v>ANM-8-23</v>
          </cell>
          <cell r="M772">
            <v>19000000</v>
          </cell>
          <cell r="N772">
            <v>0</v>
          </cell>
          <cell r="O772">
            <v>19000000</v>
          </cell>
          <cell r="P772">
            <v>1741667</v>
          </cell>
          <cell r="Q772">
            <v>17258333</v>
          </cell>
        </row>
        <row r="773">
          <cell r="L773" t="str">
            <v>ANM-83-23</v>
          </cell>
          <cell r="M773">
            <v>36000000</v>
          </cell>
          <cell r="N773">
            <v>0</v>
          </cell>
          <cell r="O773">
            <v>36000000</v>
          </cell>
          <cell r="P773">
            <v>6300000</v>
          </cell>
          <cell r="Q773">
            <v>29700000</v>
          </cell>
        </row>
        <row r="774">
          <cell r="L774" t="str">
            <v>ANM-84-23</v>
          </cell>
          <cell r="M774">
            <v>34000000</v>
          </cell>
          <cell r="N774">
            <v>0</v>
          </cell>
          <cell r="O774">
            <v>34000000</v>
          </cell>
          <cell r="P774">
            <v>6516667</v>
          </cell>
          <cell r="Q774">
            <v>27483333</v>
          </cell>
        </row>
        <row r="775">
          <cell r="L775" t="str">
            <v>ANM-85-23</v>
          </cell>
          <cell r="M775">
            <v>36000000</v>
          </cell>
          <cell r="N775">
            <v>0</v>
          </cell>
          <cell r="O775">
            <v>36000000</v>
          </cell>
          <cell r="P775">
            <v>17400000</v>
          </cell>
          <cell r="Q775">
            <v>18600000</v>
          </cell>
        </row>
        <row r="776">
          <cell r="L776" t="str">
            <v>ANM-86-23</v>
          </cell>
          <cell r="M776">
            <v>24800000</v>
          </cell>
          <cell r="N776">
            <v>0</v>
          </cell>
          <cell r="O776">
            <v>24800000</v>
          </cell>
          <cell r="P776">
            <v>4753333</v>
          </cell>
          <cell r="Q776">
            <v>20046667</v>
          </cell>
        </row>
        <row r="777">
          <cell r="L777" t="str">
            <v>ANM-87-23</v>
          </cell>
          <cell r="M777">
            <v>36000000</v>
          </cell>
          <cell r="N777">
            <v>0</v>
          </cell>
          <cell r="O777">
            <v>36000000</v>
          </cell>
          <cell r="P777">
            <v>15900000</v>
          </cell>
          <cell r="Q777">
            <v>20100000</v>
          </cell>
        </row>
        <row r="778">
          <cell r="L778" t="str">
            <v>ANM-88-23</v>
          </cell>
          <cell r="M778">
            <v>26000000</v>
          </cell>
          <cell r="N778">
            <v>0</v>
          </cell>
          <cell r="O778">
            <v>26000000</v>
          </cell>
          <cell r="P778">
            <v>4983333</v>
          </cell>
          <cell r="Q778">
            <v>21016667</v>
          </cell>
        </row>
        <row r="779">
          <cell r="L779" t="str">
            <v>ANM-89-23</v>
          </cell>
          <cell r="M779">
            <v>10520000</v>
          </cell>
          <cell r="N779">
            <v>0</v>
          </cell>
          <cell r="O779">
            <v>10520000</v>
          </cell>
          <cell r="P779">
            <v>2191667</v>
          </cell>
          <cell r="Q779">
            <v>8328333</v>
          </cell>
        </row>
        <row r="780">
          <cell r="L780" t="str">
            <v>ANM-90-23</v>
          </cell>
          <cell r="M780">
            <v>16183040</v>
          </cell>
          <cell r="N780">
            <v>0</v>
          </cell>
          <cell r="O780">
            <v>16183040</v>
          </cell>
          <cell r="P780">
            <v>3236608</v>
          </cell>
          <cell r="Q780">
            <v>12946432</v>
          </cell>
        </row>
        <row r="781">
          <cell r="L781" t="str">
            <v>ANM-91-23</v>
          </cell>
          <cell r="M781">
            <v>38800000</v>
          </cell>
          <cell r="N781">
            <v>0</v>
          </cell>
          <cell r="O781">
            <v>38800000</v>
          </cell>
          <cell r="P781">
            <v>24896667</v>
          </cell>
          <cell r="Q781">
            <v>13903333</v>
          </cell>
        </row>
        <row r="782">
          <cell r="L782" t="str">
            <v>ANM-92-23</v>
          </cell>
          <cell r="M782">
            <v>42735400</v>
          </cell>
          <cell r="N782">
            <v>0</v>
          </cell>
          <cell r="O782">
            <v>42735400</v>
          </cell>
          <cell r="P782">
            <v>38461860</v>
          </cell>
          <cell r="Q782">
            <v>4273540</v>
          </cell>
        </row>
        <row r="783">
          <cell r="L783" t="str">
            <v>ANM-9-23</v>
          </cell>
          <cell r="M783">
            <v>38000000</v>
          </cell>
          <cell r="N783">
            <v>0</v>
          </cell>
          <cell r="O783">
            <v>38000000</v>
          </cell>
          <cell r="P783">
            <v>2850000</v>
          </cell>
          <cell r="Q783">
            <v>35150000</v>
          </cell>
        </row>
        <row r="784">
          <cell r="L784" t="str">
            <v>ANM-93-23</v>
          </cell>
          <cell r="M784">
            <v>32000000</v>
          </cell>
          <cell r="N784">
            <v>0</v>
          </cell>
          <cell r="O784">
            <v>32000000</v>
          </cell>
          <cell r="P784">
            <v>6400000</v>
          </cell>
          <cell r="Q784">
            <v>25600000</v>
          </cell>
        </row>
        <row r="785">
          <cell r="L785" t="str">
            <v>ANM-94-23</v>
          </cell>
          <cell r="M785">
            <v>60000000</v>
          </cell>
          <cell r="N785">
            <v>0</v>
          </cell>
          <cell r="O785">
            <v>60000000</v>
          </cell>
          <cell r="P785">
            <v>60000000</v>
          </cell>
          <cell r="Q785">
            <v>0</v>
          </cell>
        </row>
        <row r="786">
          <cell r="L786" t="str">
            <v>ANM-94-23</v>
          </cell>
          <cell r="M786">
            <v>84131339.829999998</v>
          </cell>
          <cell r="N786">
            <v>0</v>
          </cell>
          <cell r="O786">
            <v>84131339.829999998</v>
          </cell>
          <cell r="P786">
            <v>84131339.829999998</v>
          </cell>
          <cell r="Q786">
            <v>0</v>
          </cell>
        </row>
        <row r="787">
          <cell r="L787" t="str">
            <v>ANM-95-23</v>
          </cell>
          <cell r="M787">
            <v>28000000</v>
          </cell>
          <cell r="N787">
            <v>0</v>
          </cell>
          <cell r="O787">
            <v>28000000</v>
          </cell>
          <cell r="P787">
            <v>12600000</v>
          </cell>
          <cell r="Q787">
            <v>15400000</v>
          </cell>
        </row>
        <row r="788">
          <cell r="L788" t="str">
            <v>ANM-96-23</v>
          </cell>
          <cell r="M788">
            <v>28000000</v>
          </cell>
          <cell r="N788">
            <v>0</v>
          </cell>
          <cell r="O788">
            <v>28000000</v>
          </cell>
          <cell r="P788">
            <v>0</v>
          </cell>
          <cell r="Q788">
            <v>28000000</v>
          </cell>
        </row>
        <row r="789">
          <cell r="L789" t="str">
            <v>ANM-96-23</v>
          </cell>
          <cell r="M789">
            <v>28000000</v>
          </cell>
          <cell r="N789">
            <v>0</v>
          </cell>
          <cell r="O789">
            <v>28000000</v>
          </cell>
          <cell r="P789">
            <v>5600000</v>
          </cell>
          <cell r="Q789">
            <v>22400000</v>
          </cell>
        </row>
        <row r="790">
          <cell r="L790" t="str">
            <v>ANM-97-23</v>
          </cell>
          <cell r="M790">
            <v>24249826</v>
          </cell>
          <cell r="N790">
            <v>0</v>
          </cell>
          <cell r="O790">
            <v>24249826</v>
          </cell>
          <cell r="P790">
            <v>4849965.5199999996</v>
          </cell>
          <cell r="Q790">
            <v>19399860.48</v>
          </cell>
        </row>
        <row r="791">
          <cell r="L791" t="str">
            <v>ANM-98-23</v>
          </cell>
          <cell r="M791">
            <v>22000000</v>
          </cell>
          <cell r="N791">
            <v>0</v>
          </cell>
          <cell r="O791">
            <v>22000000</v>
          </cell>
          <cell r="P791">
            <v>5133333</v>
          </cell>
          <cell r="Q791">
            <v>16866667</v>
          </cell>
        </row>
        <row r="792">
          <cell r="L792" t="str">
            <v>ANM-99-23</v>
          </cell>
          <cell r="M792">
            <v>16183040</v>
          </cell>
          <cell r="N792">
            <v>0</v>
          </cell>
          <cell r="O792">
            <v>16183040</v>
          </cell>
          <cell r="P792">
            <v>3776043</v>
          </cell>
          <cell r="Q792">
            <v>12406997</v>
          </cell>
        </row>
        <row r="793">
          <cell r="L793" t="str">
            <v>BEC - 276542922</v>
          </cell>
          <cell r="M793">
            <v>35500</v>
          </cell>
          <cell r="N793">
            <v>0</v>
          </cell>
          <cell r="O793">
            <v>35500</v>
          </cell>
          <cell r="P793">
            <v>0</v>
          </cell>
          <cell r="Q793">
            <v>35500</v>
          </cell>
        </row>
        <row r="794">
          <cell r="L794" t="str">
            <v>BEC - 282806171 Y OTRAS</v>
          </cell>
          <cell r="M794">
            <v>1449556</v>
          </cell>
          <cell r="N794">
            <v>0</v>
          </cell>
          <cell r="O794">
            <v>1449556</v>
          </cell>
          <cell r="P794">
            <v>0</v>
          </cell>
          <cell r="Q794">
            <v>1449556</v>
          </cell>
        </row>
        <row r="795">
          <cell r="L795" t="str">
            <v>BEC - 289127485</v>
          </cell>
          <cell r="M795">
            <v>1403661</v>
          </cell>
          <cell r="N795">
            <v>0</v>
          </cell>
          <cell r="O795">
            <v>1403661</v>
          </cell>
          <cell r="P795">
            <v>0</v>
          </cell>
          <cell r="Q795">
            <v>1403661</v>
          </cell>
        </row>
        <row r="796">
          <cell r="L796" t="str">
            <v>BOPE 5096820</v>
          </cell>
          <cell r="M796">
            <v>107559</v>
          </cell>
          <cell r="N796">
            <v>0</v>
          </cell>
          <cell r="O796">
            <v>107559</v>
          </cell>
          <cell r="P796">
            <v>0</v>
          </cell>
          <cell r="Q796">
            <v>107559</v>
          </cell>
        </row>
        <row r="797">
          <cell r="L797" t="str">
            <v>BOPE4944344</v>
          </cell>
          <cell r="M797">
            <v>212154</v>
          </cell>
          <cell r="N797">
            <v>0</v>
          </cell>
          <cell r="O797">
            <v>212154</v>
          </cell>
          <cell r="P797">
            <v>0</v>
          </cell>
          <cell r="Q797">
            <v>212154</v>
          </cell>
        </row>
        <row r="798">
          <cell r="L798" t="str">
            <v>BOPE5244358</v>
          </cell>
          <cell r="M798">
            <v>105632</v>
          </cell>
          <cell r="N798">
            <v>0</v>
          </cell>
          <cell r="O798">
            <v>105632</v>
          </cell>
          <cell r="P798">
            <v>0</v>
          </cell>
          <cell r="Q798">
            <v>105632</v>
          </cell>
        </row>
        <row r="799">
          <cell r="L799" t="str">
            <v>BOPU59020073-BOPU59020200</v>
          </cell>
          <cell r="M799">
            <v>1224938</v>
          </cell>
          <cell r="N799">
            <v>0</v>
          </cell>
          <cell r="O799">
            <v>1224938</v>
          </cell>
          <cell r="P799">
            <v>0</v>
          </cell>
          <cell r="Q799">
            <v>1224938</v>
          </cell>
        </row>
        <row r="800">
          <cell r="L800" t="str">
            <v>BOPU60704065-BOPU60703867</v>
          </cell>
          <cell r="M800">
            <v>1227438</v>
          </cell>
          <cell r="N800">
            <v>0</v>
          </cell>
          <cell r="O800">
            <v>1227438</v>
          </cell>
          <cell r="P800">
            <v>0</v>
          </cell>
          <cell r="Q800">
            <v>1227438</v>
          </cell>
        </row>
        <row r="801">
          <cell r="L801" t="str">
            <v>BOPU62378545, BOPU62378554</v>
          </cell>
          <cell r="M801">
            <v>1227438</v>
          </cell>
          <cell r="N801">
            <v>0</v>
          </cell>
          <cell r="O801">
            <v>1227438</v>
          </cell>
          <cell r="P801">
            <v>0</v>
          </cell>
          <cell r="Q801">
            <v>1227438</v>
          </cell>
        </row>
        <row r="802">
          <cell r="L802" t="str">
            <v>C-1</v>
          </cell>
          <cell r="M802">
            <v>907535</v>
          </cell>
          <cell r="N802">
            <v>-363014</v>
          </cell>
          <cell r="O802">
            <v>544521</v>
          </cell>
          <cell r="P802">
            <v>0</v>
          </cell>
          <cell r="Q802">
            <v>544521</v>
          </cell>
        </row>
        <row r="803">
          <cell r="L803" t="str">
            <v>C-10</v>
          </cell>
          <cell r="M803">
            <v>1360266</v>
          </cell>
          <cell r="N803">
            <v>0</v>
          </cell>
          <cell r="O803">
            <v>1360266</v>
          </cell>
          <cell r="P803">
            <v>0</v>
          </cell>
          <cell r="Q803">
            <v>1360266</v>
          </cell>
        </row>
        <row r="804">
          <cell r="L804" t="str">
            <v>C-100</v>
          </cell>
          <cell r="M804">
            <v>891751</v>
          </cell>
          <cell r="N804">
            <v>0</v>
          </cell>
          <cell r="O804">
            <v>891751</v>
          </cell>
          <cell r="P804">
            <v>0</v>
          </cell>
          <cell r="Q804">
            <v>891751</v>
          </cell>
        </row>
        <row r="805">
          <cell r="L805" t="str">
            <v>C-100</v>
          </cell>
          <cell r="M805">
            <v>1344883</v>
          </cell>
          <cell r="N805">
            <v>0</v>
          </cell>
          <cell r="O805">
            <v>1344883</v>
          </cell>
          <cell r="P805">
            <v>0</v>
          </cell>
          <cell r="Q805">
            <v>1344883</v>
          </cell>
        </row>
        <row r="806">
          <cell r="L806" t="str">
            <v>C-101</v>
          </cell>
          <cell r="M806">
            <v>1046020</v>
          </cell>
          <cell r="N806">
            <v>0</v>
          </cell>
          <cell r="O806">
            <v>1046020</v>
          </cell>
          <cell r="P806">
            <v>0</v>
          </cell>
          <cell r="Q806">
            <v>1046020</v>
          </cell>
        </row>
        <row r="807">
          <cell r="L807" t="str">
            <v>C-102</v>
          </cell>
          <cell r="M807">
            <v>2390904</v>
          </cell>
          <cell r="N807">
            <v>0</v>
          </cell>
          <cell r="O807">
            <v>2390904</v>
          </cell>
          <cell r="P807">
            <v>0</v>
          </cell>
          <cell r="Q807">
            <v>2390904</v>
          </cell>
        </row>
        <row r="808">
          <cell r="L808" t="str">
            <v>C-103</v>
          </cell>
          <cell r="M808">
            <v>1624883</v>
          </cell>
          <cell r="N808">
            <v>0</v>
          </cell>
          <cell r="O808">
            <v>1624883</v>
          </cell>
          <cell r="P808">
            <v>0</v>
          </cell>
          <cell r="Q808">
            <v>1624883</v>
          </cell>
        </row>
        <row r="809">
          <cell r="L809" t="str">
            <v>C-104</v>
          </cell>
          <cell r="M809">
            <v>250000</v>
          </cell>
          <cell r="N809">
            <v>0</v>
          </cell>
          <cell r="O809">
            <v>250000</v>
          </cell>
          <cell r="P809">
            <v>0</v>
          </cell>
          <cell r="Q809">
            <v>250000</v>
          </cell>
        </row>
        <row r="810">
          <cell r="L810" t="str">
            <v>C-105</v>
          </cell>
          <cell r="M810">
            <v>1571883</v>
          </cell>
          <cell r="N810">
            <v>0</v>
          </cell>
          <cell r="O810">
            <v>1571883</v>
          </cell>
          <cell r="P810">
            <v>0</v>
          </cell>
          <cell r="Q810">
            <v>1571883</v>
          </cell>
        </row>
        <row r="811">
          <cell r="L811" t="str">
            <v>C-106</v>
          </cell>
          <cell r="M811">
            <v>208000</v>
          </cell>
          <cell r="N811">
            <v>0</v>
          </cell>
          <cell r="O811">
            <v>208000</v>
          </cell>
          <cell r="P811">
            <v>0</v>
          </cell>
          <cell r="Q811">
            <v>208000</v>
          </cell>
        </row>
        <row r="812">
          <cell r="L812" t="str">
            <v>C-106</v>
          </cell>
          <cell r="M812">
            <v>1133555</v>
          </cell>
          <cell r="N812">
            <v>0</v>
          </cell>
          <cell r="O812">
            <v>1133555</v>
          </cell>
          <cell r="P812">
            <v>0</v>
          </cell>
          <cell r="Q812">
            <v>1133555</v>
          </cell>
        </row>
        <row r="813">
          <cell r="L813" t="str">
            <v>C-107</v>
          </cell>
          <cell r="M813">
            <v>198000</v>
          </cell>
          <cell r="N813">
            <v>-198000</v>
          </cell>
          <cell r="O813">
            <v>0</v>
          </cell>
          <cell r="P813">
            <v>0</v>
          </cell>
          <cell r="Q813">
            <v>0</v>
          </cell>
        </row>
        <row r="814">
          <cell r="L814" t="str">
            <v>C-108</v>
          </cell>
          <cell r="M814">
            <v>1360266</v>
          </cell>
          <cell r="N814">
            <v>-1360266</v>
          </cell>
          <cell r="O814">
            <v>0</v>
          </cell>
          <cell r="P814">
            <v>0</v>
          </cell>
          <cell r="Q814">
            <v>0</v>
          </cell>
        </row>
        <row r="815">
          <cell r="L815" t="str">
            <v>C-109</v>
          </cell>
          <cell r="M815">
            <v>81662</v>
          </cell>
          <cell r="N815">
            <v>0</v>
          </cell>
          <cell r="O815">
            <v>81662</v>
          </cell>
          <cell r="P815">
            <v>0</v>
          </cell>
          <cell r="Q815">
            <v>81662</v>
          </cell>
        </row>
        <row r="816">
          <cell r="L816" t="str">
            <v>C-11</v>
          </cell>
          <cell r="M816">
            <v>81662</v>
          </cell>
          <cell r="N816">
            <v>0</v>
          </cell>
          <cell r="O816">
            <v>81662</v>
          </cell>
          <cell r="P816">
            <v>0</v>
          </cell>
          <cell r="Q816">
            <v>81662</v>
          </cell>
        </row>
        <row r="817">
          <cell r="L817" t="str">
            <v>C-110</v>
          </cell>
          <cell r="M817">
            <v>453422</v>
          </cell>
          <cell r="N817">
            <v>0</v>
          </cell>
          <cell r="O817">
            <v>453422</v>
          </cell>
          <cell r="P817">
            <v>0</v>
          </cell>
          <cell r="Q817">
            <v>453422</v>
          </cell>
        </row>
        <row r="818">
          <cell r="L818" t="str">
            <v>C-111</v>
          </cell>
          <cell r="M818">
            <v>777157</v>
          </cell>
          <cell r="N818">
            <v>-30000</v>
          </cell>
          <cell r="O818">
            <v>747157</v>
          </cell>
          <cell r="P818">
            <v>0</v>
          </cell>
          <cell r="Q818">
            <v>747157</v>
          </cell>
        </row>
        <row r="819">
          <cell r="L819" t="str">
            <v>C-113</v>
          </cell>
          <cell r="M819">
            <v>1046020</v>
          </cell>
          <cell r="N819">
            <v>0</v>
          </cell>
          <cell r="O819">
            <v>1046020</v>
          </cell>
          <cell r="P819">
            <v>0</v>
          </cell>
          <cell r="Q819">
            <v>1046020</v>
          </cell>
        </row>
        <row r="820">
          <cell r="L820" t="str">
            <v>C-1139</v>
          </cell>
          <cell r="M820">
            <v>100000</v>
          </cell>
          <cell r="N820">
            <v>0</v>
          </cell>
          <cell r="O820">
            <v>100000</v>
          </cell>
          <cell r="P820">
            <v>0</v>
          </cell>
          <cell r="Q820">
            <v>100000</v>
          </cell>
        </row>
        <row r="821">
          <cell r="L821" t="str">
            <v>C-1139</v>
          </cell>
          <cell r="M821">
            <v>149432</v>
          </cell>
          <cell r="N821">
            <v>0</v>
          </cell>
          <cell r="O821">
            <v>149432</v>
          </cell>
          <cell r="P821">
            <v>0</v>
          </cell>
          <cell r="Q821">
            <v>149432</v>
          </cell>
        </row>
        <row r="822">
          <cell r="L822" t="str">
            <v>C-1139</v>
          </cell>
          <cell r="M822">
            <v>99084</v>
          </cell>
          <cell r="N822">
            <v>0</v>
          </cell>
          <cell r="O822">
            <v>99084</v>
          </cell>
          <cell r="P822">
            <v>0</v>
          </cell>
          <cell r="Q822">
            <v>99084</v>
          </cell>
        </row>
        <row r="823">
          <cell r="L823" t="str">
            <v>C-1140</v>
          </cell>
          <cell r="M823">
            <v>2267110</v>
          </cell>
          <cell r="N823">
            <v>-906844</v>
          </cell>
          <cell r="O823">
            <v>1360266</v>
          </cell>
          <cell r="P823">
            <v>0</v>
          </cell>
          <cell r="Q823">
            <v>1360266</v>
          </cell>
        </row>
        <row r="824">
          <cell r="L824" t="str">
            <v>C-116</v>
          </cell>
          <cell r="M824">
            <v>1344883</v>
          </cell>
          <cell r="N824">
            <v>0</v>
          </cell>
          <cell r="O824">
            <v>1344883</v>
          </cell>
          <cell r="P824">
            <v>0</v>
          </cell>
          <cell r="Q824">
            <v>1344883</v>
          </cell>
        </row>
        <row r="825">
          <cell r="L825" t="str">
            <v>C-117</v>
          </cell>
          <cell r="M825">
            <v>1360266</v>
          </cell>
          <cell r="N825">
            <v>0</v>
          </cell>
          <cell r="O825">
            <v>1360266</v>
          </cell>
          <cell r="P825">
            <v>0</v>
          </cell>
          <cell r="Q825">
            <v>1360266</v>
          </cell>
        </row>
        <row r="826">
          <cell r="L826" t="str">
            <v>C-118</v>
          </cell>
          <cell r="M826">
            <v>1360266</v>
          </cell>
          <cell r="N826">
            <v>0</v>
          </cell>
          <cell r="O826">
            <v>1360266</v>
          </cell>
          <cell r="P826">
            <v>1360266</v>
          </cell>
          <cell r="Q826">
            <v>0</v>
          </cell>
        </row>
        <row r="827">
          <cell r="L827" t="str">
            <v>C-119</v>
          </cell>
          <cell r="M827">
            <v>1739530</v>
          </cell>
          <cell r="N827">
            <v>0</v>
          </cell>
          <cell r="O827">
            <v>1739530</v>
          </cell>
          <cell r="P827">
            <v>1739530</v>
          </cell>
          <cell r="Q827">
            <v>0</v>
          </cell>
        </row>
        <row r="828">
          <cell r="L828" t="str">
            <v>C-12</v>
          </cell>
          <cell r="M828">
            <v>544521</v>
          </cell>
          <cell r="N828">
            <v>0</v>
          </cell>
          <cell r="O828">
            <v>544521</v>
          </cell>
          <cell r="P828">
            <v>0</v>
          </cell>
          <cell r="Q828">
            <v>544521</v>
          </cell>
        </row>
        <row r="829">
          <cell r="L829" t="str">
            <v>C-120</v>
          </cell>
          <cell r="M829">
            <v>1037646</v>
          </cell>
          <cell r="N829">
            <v>0</v>
          </cell>
          <cell r="O829">
            <v>1037646</v>
          </cell>
          <cell r="P829">
            <v>0</v>
          </cell>
          <cell r="Q829">
            <v>1037646</v>
          </cell>
        </row>
        <row r="830">
          <cell r="L830" t="str">
            <v>C-120</v>
          </cell>
          <cell r="M830">
            <v>74000</v>
          </cell>
          <cell r="N830">
            <v>0</v>
          </cell>
          <cell r="O830">
            <v>74000</v>
          </cell>
          <cell r="P830">
            <v>0</v>
          </cell>
          <cell r="Q830">
            <v>74000</v>
          </cell>
        </row>
        <row r="831">
          <cell r="L831" t="str">
            <v>C-120</v>
          </cell>
          <cell r="M831">
            <v>1344883</v>
          </cell>
          <cell r="N831">
            <v>0</v>
          </cell>
          <cell r="O831">
            <v>1344883</v>
          </cell>
          <cell r="P831">
            <v>0</v>
          </cell>
          <cell r="Q831">
            <v>1344883</v>
          </cell>
        </row>
        <row r="832">
          <cell r="L832" t="str">
            <v>C-120</v>
          </cell>
          <cell r="M832">
            <v>74000</v>
          </cell>
          <cell r="N832">
            <v>0</v>
          </cell>
          <cell r="O832">
            <v>74000</v>
          </cell>
          <cell r="P832">
            <v>0</v>
          </cell>
          <cell r="Q832">
            <v>74000</v>
          </cell>
        </row>
        <row r="833">
          <cell r="L833" t="str">
            <v>C-121</v>
          </cell>
          <cell r="M833">
            <v>1624883</v>
          </cell>
          <cell r="N833">
            <v>0</v>
          </cell>
          <cell r="O833">
            <v>1624883</v>
          </cell>
          <cell r="P833">
            <v>0</v>
          </cell>
          <cell r="Q833">
            <v>1624883</v>
          </cell>
        </row>
        <row r="834">
          <cell r="L834" t="str">
            <v>C-122</v>
          </cell>
          <cell r="M834">
            <v>891751</v>
          </cell>
          <cell r="N834">
            <v>0</v>
          </cell>
          <cell r="O834">
            <v>891751</v>
          </cell>
          <cell r="P834">
            <v>0</v>
          </cell>
          <cell r="Q834">
            <v>891751</v>
          </cell>
        </row>
        <row r="835">
          <cell r="L835" t="str">
            <v>C-123</v>
          </cell>
          <cell r="M835">
            <v>783157</v>
          </cell>
          <cell r="N835">
            <v>-334862</v>
          </cell>
          <cell r="O835">
            <v>448295</v>
          </cell>
          <cell r="P835">
            <v>0</v>
          </cell>
          <cell r="Q835">
            <v>448295</v>
          </cell>
        </row>
        <row r="836">
          <cell r="L836" t="str">
            <v>C-124</v>
          </cell>
          <cell r="M836">
            <v>110000</v>
          </cell>
          <cell r="N836">
            <v>0</v>
          </cell>
          <cell r="O836">
            <v>110000</v>
          </cell>
          <cell r="P836">
            <v>0</v>
          </cell>
          <cell r="Q836">
            <v>110000</v>
          </cell>
        </row>
        <row r="837">
          <cell r="L837" t="str">
            <v>C-125</v>
          </cell>
          <cell r="M837">
            <v>448294</v>
          </cell>
          <cell r="N837">
            <v>0</v>
          </cell>
          <cell r="O837">
            <v>448294</v>
          </cell>
          <cell r="P837">
            <v>0</v>
          </cell>
          <cell r="Q837">
            <v>448294</v>
          </cell>
        </row>
        <row r="838">
          <cell r="L838" t="str">
            <v>C-126</v>
          </cell>
          <cell r="M838">
            <v>544521</v>
          </cell>
          <cell r="N838">
            <v>0</v>
          </cell>
          <cell r="O838">
            <v>544521</v>
          </cell>
          <cell r="P838">
            <v>0</v>
          </cell>
          <cell r="Q838">
            <v>544521</v>
          </cell>
        </row>
        <row r="839">
          <cell r="L839" t="str">
            <v>C-127</v>
          </cell>
          <cell r="M839">
            <v>1524883</v>
          </cell>
          <cell r="N839">
            <v>298863</v>
          </cell>
          <cell r="O839">
            <v>1823746</v>
          </cell>
          <cell r="P839">
            <v>0</v>
          </cell>
          <cell r="Q839">
            <v>1823746</v>
          </cell>
        </row>
        <row r="840">
          <cell r="L840" t="str">
            <v>C-128</v>
          </cell>
          <cell r="M840">
            <v>181507</v>
          </cell>
          <cell r="N840">
            <v>0</v>
          </cell>
          <cell r="O840">
            <v>181507</v>
          </cell>
          <cell r="P840">
            <v>0</v>
          </cell>
          <cell r="Q840">
            <v>181507</v>
          </cell>
        </row>
        <row r="841">
          <cell r="L841" t="str">
            <v>C-129</v>
          </cell>
          <cell r="M841">
            <v>1450549</v>
          </cell>
          <cell r="N841">
            <v>0</v>
          </cell>
          <cell r="O841">
            <v>1450549</v>
          </cell>
          <cell r="P841">
            <v>0</v>
          </cell>
          <cell r="Q841">
            <v>1450549</v>
          </cell>
        </row>
        <row r="842">
          <cell r="L842" t="str">
            <v>C-13</v>
          </cell>
          <cell r="M842">
            <v>149432</v>
          </cell>
          <cell r="N842">
            <v>0</v>
          </cell>
          <cell r="O842">
            <v>149432</v>
          </cell>
          <cell r="P842">
            <v>0</v>
          </cell>
          <cell r="Q842">
            <v>149432</v>
          </cell>
        </row>
        <row r="843">
          <cell r="L843" t="str">
            <v>C-130</v>
          </cell>
          <cell r="M843">
            <v>1226020</v>
          </cell>
          <cell r="N843">
            <v>0</v>
          </cell>
          <cell r="O843">
            <v>1226020</v>
          </cell>
          <cell r="P843">
            <v>0</v>
          </cell>
          <cell r="Q843">
            <v>1226020</v>
          </cell>
        </row>
        <row r="844">
          <cell r="L844" t="str">
            <v>C-131</v>
          </cell>
          <cell r="M844">
            <v>1146020</v>
          </cell>
          <cell r="N844">
            <v>0</v>
          </cell>
          <cell r="O844">
            <v>1146020</v>
          </cell>
          <cell r="P844">
            <v>0</v>
          </cell>
          <cell r="Q844">
            <v>1146020</v>
          </cell>
        </row>
        <row r="845">
          <cell r="L845" t="str">
            <v>C-133</v>
          </cell>
          <cell r="M845">
            <v>891751</v>
          </cell>
          <cell r="N845">
            <v>0</v>
          </cell>
          <cell r="O845">
            <v>891751</v>
          </cell>
          <cell r="P845">
            <v>0</v>
          </cell>
          <cell r="Q845">
            <v>891751</v>
          </cell>
        </row>
        <row r="846">
          <cell r="L846" t="str">
            <v>C-133</v>
          </cell>
          <cell r="M846">
            <v>1344883</v>
          </cell>
          <cell r="N846">
            <v>0</v>
          </cell>
          <cell r="O846">
            <v>1344883</v>
          </cell>
          <cell r="P846">
            <v>0</v>
          </cell>
          <cell r="Q846">
            <v>1344883</v>
          </cell>
        </row>
        <row r="847">
          <cell r="L847" t="str">
            <v>C-134</v>
          </cell>
          <cell r="M847">
            <v>60000</v>
          </cell>
          <cell r="N847">
            <v>0</v>
          </cell>
          <cell r="O847">
            <v>60000</v>
          </cell>
          <cell r="P847">
            <v>0</v>
          </cell>
          <cell r="Q847">
            <v>60000</v>
          </cell>
        </row>
        <row r="848">
          <cell r="L848" t="str">
            <v>C-134</v>
          </cell>
          <cell r="M848">
            <v>907535</v>
          </cell>
          <cell r="N848">
            <v>0</v>
          </cell>
          <cell r="O848">
            <v>907535</v>
          </cell>
          <cell r="P848">
            <v>0</v>
          </cell>
          <cell r="Q848">
            <v>907535</v>
          </cell>
        </row>
        <row r="849">
          <cell r="L849" t="str">
            <v>C-134</v>
          </cell>
          <cell r="M849">
            <v>60000</v>
          </cell>
          <cell r="N849">
            <v>0</v>
          </cell>
          <cell r="O849">
            <v>60000</v>
          </cell>
          <cell r="P849">
            <v>0</v>
          </cell>
          <cell r="Q849">
            <v>60000</v>
          </cell>
        </row>
        <row r="850">
          <cell r="L850" t="str">
            <v>C-134</v>
          </cell>
          <cell r="M850">
            <v>747157</v>
          </cell>
          <cell r="N850">
            <v>0</v>
          </cell>
          <cell r="O850">
            <v>747157</v>
          </cell>
          <cell r="P850">
            <v>0</v>
          </cell>
          <cell r="Q850">
            <v>747157</v>
          </cell>
        </row>
        <row r="851">
          <cell r="L851" t="str">
            <v>C-135</v>
          </cell>
          <cell r="M851">
            <v>2689767</v>
          </cell>
          <cell r="N851">
            <v>0</v>
          </cell>
          <cell r="O851">
            <v>2689767</v>
          </cell>
          <cell r="P851">
            <v>0</v>
          </cell>
          <cell r="Q851">
            <v>2689767</v>
          </cell>
        </row>
        <row r="852">
          <cell r="L852" t="str">
            <v>C-136</v>
          </cell>
          <cell r="M852">
            <v>891751</v>
          </cell>
          <cell r="N852">
            <v>0</v>
          </cell>
          <cell r="O852">
            <v>891751</v>
          </cell>
          <cell r="P852">
            <v>0</v>
          </cell>
          <cell r="Q852">
            <v>891751</v>
          </cell>
        </row>
        <row r="853">
          <cell r="L853" t="str">
            <v>C-137</v>
          </cell>
          <cell r="M853">
            <v>747157</v>
          </cell>
          <cell r="N853">
            <v>0</v>
          </cell>
          <cell r="O853">
            <v>747157</v>
          </cell>
          <cell r="P853">
            <v>0</v>
          </cell>
          <cell r="Q853">
            <v>747157</v>
          </cell>
        </row>
        <row r="854">
          <cell r="L854" t="str">
            <v>C-137</v>
          </cell>
          <cell r="M854">
            <v>661967</v>
          </cell>
          <cell r="N854">
            <v>0</v>
          </cell>
          <cell r="O854">
            <v>661967</v>
          </cell>
          <cell r="P854">
            <v>0</v>
          </cell>
          <cell r="Q854">
            <v>661967</v>
          </cell>
        </row>
        <row r="855">
          <cell r="L855" t="str">
            <v>C-138</v>
          </cell>
          <cell r="M855">
            <v>1571883</v>
          </cell>
          <cell r="N855">
            <v>0</v>
          </cell>
          <cell r="O855">
            <v>1571883</v>
          </cell>
          <cell r="P855">
            <v>0</v>
          </cell>
          <cell r="Q855">
            <v>1571883</v>
          </cell>
        </row>
        <row r="856">
          <cell r="L856" t="str">
            <v>C-139</v>
          </cell>
          <cell r="M856">
            <v>1191541</v>
          </cell>
          <cell r="N856">
            <v>0</v>
          </cell>
          <cell r="O856">
            <v>1191541</v>
          </cell>
          <cell r="P856">
            <v>0</v>
          </cell>
          <cell r="Q856">
            <v>1191541</v>
          </cell>
        </row>
        <row r="857">
          <cell r="L857" t="str">
            <v>C-140</v>
          </cell>
          <cell r="M857">
            <v>1484883</v>
          </cell>
          <cell r="N857">
            <v>0</v>
          </cell>
          <cell r="O857">
            <v>1484883</v>
          </cell>
          <cell r="P857">
            <v>0</v>
          </cell>
          <cell r="Q857">
            <v>1484883</v>
          </cell>
        </row>
        <row r="858">
          <cell r="L858" t="str">
            <v>C-140</v>
          </cell>
          <cell r="M858">
            <v>1031751</v>
          </cell>
          <cell r="N858">
            <v>0</v>
          </cell>
          <cell r="O858">
            <v>1031751</v>
          </cell>
          <cell r="P858">
            <v>0</v>
          </cell>
          <cell r="Q858">
            <v>1031751</v>
          </cell>
        </row>
        <row r="859">
          <cell r="L859" t="str">
            <v>C-141</v>
          </cell>
          <cell r="M859">
            <v>448294</v>
          </cell>
          <cell r="N859">
            <v>0</v>
          </cell>
          <cell r="O859">
            <v>448294</v>
          </cell>
          <cell r="P859">
            <v>0</v>
          </cell>
          <cell r="Q859">
            <v>448294</v>
          </cell>
        </row>
        <row r="860">
          <cell r="L860" t="str">
            <v>C-141</v>
          </cell>
          <cell r="M860">
            <v>448294</v>
          </cell>
          <cell r="N860">
            <v>0</v>
          </cell>
          <cell r="O860">
            <v>448294</v>
          </cell>
          <cell r="P860">
            <v>0</v>
          </cell>
          <cell r="Q860">
            <v>448294</v>
          </cell>
        </row>
        <row r="861">
          <cell r="L861" t="str">
            <v>C-142</v>
          </cell>
          <cell r="M861">
            <v>448294</v>
          </cell>
          <cell r="N861">
            <v>0</v>
          </cell>
          <cell r="O861">
            <v>448294</v>
          </cell>
          <cell r="P861">
            <v>0</v>
          </cell>
          <cell r="Q861">
            <v>448294</v>
          </cell>
        </row>
        <row r="862">
          <cell r="L862" t="str">
            <v>C-142</v>
          </cell>
          <cell r="M862">
            <v>60000</v>
          </cell>
          <cell r="N862">
            <v>0</v>
          </cell>
          <cell r="O862">
            <v>60000</v>
          </cell>
          <cell r="P862">
            <v>0</v>
          </cell>
          <cell r="Q862">
            <v>60000</v>
          </cell>
        </row>
        <row r="863">
          <cell r="L863" t="str">
            <v>C-143</v>
          </cell>
          <cell r="M863">
            <v>250000</v>
          </cell>
          <cell r="N863">
            <v>0</v>
          </cell>
          <cell r="O863">
            <v>250000</v>
          </cell>
          <cell r="P863">
            <v>0</v>
          </cell>
          <cell r="Q863">
            <v>250000</v>
          </cell>
        </row>
        <row r="864">
          <cell r="L864" t="str">
            <v>C-143</v>
          </cell>
          <cell r="M864">
            <v>250000</v>
          </cell>
          <cell r="N864">
            <v>0</v>
          </cell>
          <cell r="O864">
            <v>250000</v>
          </cell>
          <cell r="P864">
            <v>0</v>
          </cell>
          <cell r="Q864">
            <v>250000</v>
          </cell>
        </row>
        <row r="865">
          <cell r="L865" t="str">
            <v>C-143</v>
          </cell>
          <cell r="M865">
            <v>250000</v>
          </cell>
          <cell r="N865">
            <v>0</v>
          </cell>
          <cell r="O865">
            <v>250000</v>
          </cell>
          <cell r="P865">
            <v>0</v>
          </cell>
          <cell r="Q865">
            <v>250000</v>
          </cell>
        </row>
        <row r="866">
          <cell r="L866" t="str">
            <v>C-144</v>
          </cell>
          <cell r="M866">
            <v>747157</v>
          </cell>
          <cell r="N866">
            <v>0</v>
          </cell>
          <cell r="O866">
            <v>747157</v>
          </cell>
          <cell r="P866">
            <v>0</v>
          </cell>
          <cell r="Q866">
            <v>747157</v>
          </cell>
        </row>
        <row r="867">
          <cell r="L867" t="str">
            <v>C-144</v>
          </cell>
          <cell r="M867">
            <v>200000</v>
          </cell>
          <cell r="N867">
            <v>0</v>
          </cell>
          <cell r="O867">
            <v>200000</v>
          </cell>
          <cell r="P867">
            <v>0</v>
          </cell>
          <cell r="Q867">
            <v>200000</v>
          </cell>
        </row>
        <row r="868">
          <cell r="L868" t="str">
            <v>C-145</v>
          </cell>
          <cell r="M868">
            <v>891751</v>
          </cell>
          <cell r="N868">
            <v>0</v>
          </cell>
          <cell r="O868">
            <v>891751</v>
          </cell>
          <cell r="P868">
            <v>0</v>
          </cell>
          <cell r="Q868">
            <v>891751</v>
          </cell>
        </row>
        <row r="869">
          <cell r="L869" t="str">
            <v>C-145</v>
          </cell>
          <cell r="M869">
            <v>1344883</v>
          </cell>
          <cell r="N869">
            <v>0</v>
          </cell>
          <cell r="O869">
            <v>1344883</v>
          </cell>
          <cell r="P869">
            <v>0</v>
          </cell>
          <cell r="Q869">
            <v>1344883</v>
          </cell>
        </row>
        <row r="870">
          <cell r="L870" t="str">
            <v>C-146</v>
          </cell>
          <cell r="M870">
            <v>1881746</v>
          </cell>
          <cell r="N870">
            <v>0</v>
          </cell>
          <cell r="O870">
            <v>1881746</v>
          </cell>
          <cell r="P870">
            <v>0</v>
          </cell>
          <cell r="Q870">
            <v>1881746</v>
          </cell>
        </row>
        <row r="871">
          <cell r="L871" t="str">
            <v>C-146</v>
          </cell>
          <cell r="M871">
            <v>1327918</v>
          </cell>
          <cell r="N871">
            <v>0</v>
          </cell>
          <cell r="O871">
            <v>1327918</v>
          </cell>
          <cell r="P871">
            <v>0</v>
          </cell>
          <cell r="Q871">
            <v>1327918</v>
          </cell>
        </row>
        <row r="872">
          <cell r="L872" t="str">
            <v>C-147</v>
          </cell>
          <cell r="M872">
            <v>1721115</v>
          </cell>
          <cell r="N872">
            <v>-1601115</v>
          </cell>
          <cell r="O872">
            <v>120000</v>
          </cell>
          <cell r="P872">
            <v>0</v>
          </cell>
          <cell r="Q872">
            <v>120000</v>
          </cell>
        </row>
        <row r="873">
          <cell r="L873" t="str">
            <v>C-147</v>
          </cell>
          <cell r="M873">
            <v>1721115</v>
          </cell>
          <cell r="N873">
            <v>0</v>
          </cell>
          <cell r="O873">
            <v>1721115</v>
          </cell>
          <cell r="P873">
            <v>0</v>
          </cell>
          <cell r="Q873">
            <v>1721115</v>
          </cell>
        </row>
        <row r="874">
          <cell r="L874" t="str">
            <v>C-147</v>
          </cell>
          <cell r="M874">
            <v>1061599</v>
          </cell>
          <cell r="N874">
            <v>-941599</v>
          </cell>
          <cell r="O874">
            <v>120000</v>
          </cell>
          <cell r="P874">
            <v>0</v>
          </cell>
          <cell r="Q874">
            <v>120000</v>
          </cell>
        </row>
        <row r="875">
          <cell r="L875" t="str">
            <v>C-147</v>
          </cell>
          <cell r="M875">
            <v>1061599</v>
          </cell>
          <cell r="N875">
            <v>0</v>
          </cell>
          <cell r="O875">
            <v>1061599</v>
          </cell>
          <cell r="P875">
            <v>0</v>
          </cell>
          <cell r="Q875">
            <v>1061599</v>
          </cell>
        </row>
        <row r="876">
          <cell r="L876" t="str">
            <v>C-148</v>
          </cell>
          <cell r="M876">
            <v>576470</v>
          </cell>
          <cell r="N876">
            <v>-576470</v>
          </cell>
          <cell r="O876">
            <v>0</v>
          </cell>
          <cell r="P876">
            <v>0</v>
          </cell>
          <cell r="Q876">
            <v>0</v>
          </cell>
        </row>
        <row r="877">
          <cell r="L877" t="str">
            <v>C-148</v>
          </cell>
          <cell r="M877">
            <v>576470</v>
          </cell>
          <cell r="N877">
            <v>-576470</v>
          </cell>
          <cell r="O877">
            <v>0</v>
          </cell>
          <cell r="P877">
            <v>0</v>
          </cell>
          <cell r="Q877">
            <v>0</v>
          </cell>
        </row>
        <row r="878">
          <cell r="L878" t="str">
            <v>C-148</v>
          </cell>
          <cell r="M878">
            <v>576470</v>
          </cell>
          <cell r="N878">
            <v>0</v>
          </cell>
          <cell r="O878">
            <v>576470</v>
          </cell>
          <cell r="P878">
            <v>0</v>
          </cell>
          <cell r="Q878">
            <v>576470</v>
          </cell>
        </row>
        <row r="879">
          <cell r="L879" t="str">
            <v>C-149</v>
          </cell>
          <cell r="M879">
            <v>200000</v>
          </cell>
          <cell r="N879">
            <v>0</v>
          </cell>
          <cell r="O879">
            <v>200000</v>
          </cell>
          <cell r="P879">
            <v>0</v>
          </cell>
          <cell r="Q879">
            <v>200000</v>
          </cell>
        </row>
        <row r="880">
          <cell r="L880" t="str">
            <v>C-149</v>
          </cell>
          <cell r="M880">
            <v>495417</v>
          </cell>
          <cell r="N880">
            <v>0</v>
          </cell>
          <cell r="O880">
            <v>495417</v>
          </cell>
          <cell r="P880">
            <v>0</v>
          </cell>
          <cell r="Q880">
            <v>495417</v>
          </cell>
        </row>
        <row r="881">
          <cell r="L881" t="str">
            <v>C-15</v>
          </cell>
          <cell r="M881">
            <v>99084</v>
          </cell>
          <cell r="N881">
            <v>0</v>
          </cell>
          <cell r="O881">
            <v>99084</v>
          </cell>
          <cell r="P881">
            <v>0</v>
          </cell>
          <cell r="Q881">
            <v>99084</v>
          </cell>
        </row>
        <row r="882">
          <cell r="L882" t="str">
            <v>C-15</v>
          </cell>
          <cell r="M882">
            <v>149432</v>
          </cell>
          <cell r="N882">
            <v>0</v>
          </cell>
          <cell r="O882">
            <v>149432</v>
          </cell>
          <cell r="P882">
            <v>0</v>
          </cell>
          <cell r="Q882">
            <v>149432</v>
          </cell>
        </row>
        <row r="883">
          <cell r="L883" t="str">
            <v>C-150</v>
          </cell>
          <cell r="M883">
            <v>1224270</v>
          </cell>
          <cell r="N883">
            <v>0</v>
          </cell>
          <cell r="O883">
            <v>1224270</v>
          </cell>
          <cell r="P883">
            <v>0</v>
          </cell>
          <cell r="Q883">
            <v>1224270</v>
          </cell>
        </row>
        <row r="884">
          <cell r="L884" t="str">
            <v>C-150</v>
          </cell>
          <cell r="M884">
            <v>100000</v>
          </cell>
          <cell r="N884">
            <v>0</v>
          </cell>
          <cell r="O884">
            <v>100000</v>
          </cell>
          <cell r="P884">
            <v>0</v>
          </cell>
          <cell r="Q884">
            <v>100000</v>
          </cell>
        </row>
        <row r="885">
          <cell r="L885" t="str">
            <v>C-151</v>
          </cell>
          <cell r="M885">
            <v>1633563</v>
          </cell>
          <cell r="N885">
            <v>0</v>
          </cell>
          <cell r="O885">
            <v>1633563</v>
          </cell>
          <cell r="P885">
            <v>0</v>
          </cell>
          <cell r="Q885">
            <v>1633563</v>
          </cell>
        </row>
        <row r="886">
          <cell r="L886" t="str">
            <v>C-152</v>
          </cell>
          <cell r="M886">
            <v>50000</v>
          </cell>
          <cell r="N886">
            <v>0</v>
          </cell>
          <cell r="O886">
            <v>50000</v>
          </cell>
          <cell r="P886">
            <v>0</v>
          </cell>
          <cell r="Q886">
            <v>50000</v>
          </cell>
        </row>
        <row r="887">
          <cell r="L887" t="str">
            <v>C-152</v>
          </cell>
          <cell r="M887">
            <v>50000</v>
          </cell>
          <cell r="N887">
            <v>0</v>
          </cell>
          <cell r="O887">
            <v>50000</v>
          </cell>
          <cell r="P887">
            <v>0</v>
          </cell>
          <cell r="Q887">
            <v>50000</v>
          </cell>
        </row>
        <row r="888">
          <cell r="L888" t="str">
            <v>C-152</v>
          </cell>
          <cell r="M888">
            <v>50000</v>
          </cell>
          <cell r="N888">
            <v>0</v>
          </cell>
          <cell r="O888">
            <v>50000</v>
          </cell>
          <cell r="P888">
            <v>0</v>
          </cell>
          <cell r="Q888">
            <v>50000</v>
          </cell>
        </row>
        <row r="889">
          <cell r="L889" t="str">
            <v>C-153</v>
          </cell>
          <cell r="M889">
            <v>210000</v>
          </cell>
          <cell r="N889">
            <v>0</v>
          </cell>
          <cell r="O889">
            <v>210000</v>
          </cell>
          <cell r="P889">
            <v>0</v>
          </cell>
          <cell r="Q889">
            <v>210000</v>
          </cell>
        </row>
        <row r="890">
          <cell r="L890" t="str">
            <v>C-153</v>
          </cell>
          <cell r="M890">
            <v>448294</v>
          </cell>
          <cell r="N890">
            <v>0</v>
          </cell>
          <cell r="O890">
            <v>448294</v>
          </cell>
          <cell r="P890">
            <v>0</v>
          </cell>
          <cell r="Q890">
            <v>448294</v>
          </cell>
        </row>
        <row r="891">
          <cell r="L891" t="str">
            <v>C-154</v>
          </cell>
          <cell r="M891">
            <v>622294</v>
          </cell>
          <cell r="N891">
            <v>0</v>
          </cell>
          <cell r="O891">
            <v>622294</v>
          </cell>
          <cell r="P891">
            <v>0</v>
          </cell>
          <cell r="Q891">
            <v>622294</v>
          </cell>
        </row>
        <row r="892">
          <cell r="L892" t="str">
            <v>C-155</v>
          </cell>
          <cell r="M892">
            <v>1344883</v>
          </cell>
          <cell r="N892">
            <v>0</v>
          </cell>
          <cell r="O892">
            <v>1344883</v>
          </cell>
          <cell r="P892">
            <v>0</v>
          </cell>
          <cell r="Q892">
            <v>1344883</v>
          </cell>
        </row>
        <row r="893">
          <cell r="L893" t="str">
            <v>C-156</v>
          </cell>
          <cell r="M893">
            <v>1046020</v>
          </cell>
          <cell r="N893">
            <v>0</v>
          </cell>
          <cell r="O893">
            <v>1046020</v>
          </cell>
          <cell r="P893">
            <v>0</v>
          </cell>
          <cell r="Q893">
            <v>1046020</v>
          </cell>
        </row>
        <row r="894">
          <cell r="L894" t="str">
            <v>C-157</v>
          </cell>
          <cell r="M894">
            <v>1344883</v>
          </cell>
          <cell r="N894">
            <v>0</v>
          </cell>
          <cell r="O894">
            <v>1344883</v>
          </cell>
          <cell r="P894">
            <v>0</v>
          </cell>
          <cell r="Q894">
            <v>1344883</v>
          </cell>
        </row>
        <row r="895">
          <cell r="L895" t="str">
            <v>C-158</v>
          </cell>
          <cell r="M895">
            <v>1046020</v>
          </cell>
          <cell r="N895">
            <v>0</v>
          </cell>
          <cell r="O895">
            <v>1046020</v>
          </cell>
          <cell r="P895">
            <v>0</v>
          </cell>
          <cell r="Q895">
            <v>1046020</v>
          </cell>
        </row>
        <row r="896">
          <cell r="L896" t="str">
            <v>C-159</v>
          </cell>
          <cell r="M896">
            <v>453422</v>
          </cell>
          <cell r="N896">
            <v>0</v>
          </cell>
          <cell r="O896">
            <v>453422</v>
          </cell>
          <cell r="P896">
            <v>0</v>
          </cell>
          <cell r="Q896">
            <v>453422</v>
          </cell>
        </row>
        <row r="897">
          <cell r="L897" t="str">
            <v>C-16</v>
          </cell>
          <cell r="M897">
            <v>244984</v>
          </cell>
          <cell r="N897">
            <v>0</v>
          </cell>
          <cell r="O897">
            <v>244984</v>
          </cell>
          <cell r="P897">
            <v>0</v>
          </cell>
          <cell r="Q897">
            <v>244984</v>
          </cell>
        </row>
        <row r="898">
          <cell r="L898" t="str">
            <v>C-160</v>
          </cell>
          <cell r="M898">
            <v>1270549</v>
          </cell>
          <cell r="N898">
            <v>0</v>
          </cell>
          <cell r="O898">
            <v>1270549</v>
          </cell>
          <cell r="P898">
            <v>0</v>
          </cell>
          <cell r="Q898">
            <v>1270549</v>
          </cell>
        </row>
        <row r="899">
          <cell r="L899" t="str">
            <v>C-160</v>
          </cell>
          <cell r="M899">
            <v>75000</v>
          </cell>
          <cell r="N899">
            <v>0</v>
          </cell>
          <cell r="O899">
            <v>75000</v>
          </cell>
          <cell r="P899">
            <v>0</v>
          </cell>
          <cell r="Q899">
            <v>75000</v>
          </cell>
        </row>
        <row r="900">
          <cell r="L900" t="str">
            <v>C-161</v>
          </cell>
          <cell r="M900">
            <v>50000</v>
          </cell>
          <cell r="N900">
            <v>0</v>
          </cell>
          <cell r="O900">
            <v>50000</v>
          </cell>
          <cell r="P900">
            <v>0</v>
          </cell>
          <cell r="Q900">
            <v>50000</v>
          </cell>
        </row>
        <row r="901">
          <cell r="L901" t="str">
            <v>C-162</v>
          </cell>
          <cell r="M901">
            <v>747157</v>
          </cell>
          <cell r="N901">
            <v>0</v>
          </cell>
          <cell r="O901">
            <v>747157</v>
          </cell>
          <cell r="P901">
            <v>0</v>
          </cell>
          <cell r="Q901">
            <v>747157</v>
          </cell>
        </row>
        <row r="902">
          <cell r="L902" t="str">
            <v>C-163</v>
          </cell>
          <cell r="M902">
            <v>110000</v>
          </cell>
          <cell r="N902">
            <v>0</v>
          </cell>
          <cell r="O902">
            <v>110000</v>
          </cell>
          <cell r="P902">
            <v>0</v>
          </cell>
          <cell r="Q902">
            <v>110000</v>
          </cell>
        </row>
        <row r="903">
          <cell r="L903" t="str">
            <v>C-164</v>
          </cell>
          <cell r="M903">
            <v>1046020</v>
          </cell>
          <cell r="N903">
            <v>0</v>
          </cell>
          <cell r="O903">
            <v>1046020</v>
          </cell>
          <cell r="P903">
            <v>0</v>
          </cell>
          <cell r="Q903">
            <v>1046020</v>
          </cell>
        </row>
        <row r="904">
          <cell r="L904" t="str">
            <v>C-164</v>
          </cell>
          <cell r="M904">
            <v>150000</v>
          </cell>
          <cell r="N904">
            <v>0</v>
          </cell>
          <cell r="O904">
            <v>150000</v>
          </cell>
          <cell r="P904">
            <v>0</v>
          </cell>
          <cell r="Q904">
            <v>150000</v>
          </cell>
        </row>
        <row r="905">
          <cell r="L905" t="str">
            <v>C-164</v>
          </cell>
          <cell r="M905">
            <v>1270549</v>
          </cell>
          <cell r="N905">
            <v>0</v>
          </cell>
          <cell r="O905">
            <v>1270549</v>
          </cell>
          <cell r="P905">
            <v>0</v>
          </cell>
          <cell r="Q905">
            <v>1270549</v>
          </cell>
        </row>
        <row r="906">
          <cell r="L906" t="str">
            <v>C-165</v>
          </cell>
          <cell r="M906">
            <v>747157</v>
          </cell>
          <cell r="N906">
            <v>0</v>
          </cell>
          <cell r="O906">
            <v>747157</v>
          </cell>
          <cell r="P906">
            <v>0</v>
          </cell>
          <cell r="Q906">
            <v>747157</v>
          </cell>
        </row>
        <row r="907">
          <cell r="L907" t="str">
            <v>C-165</v>
          </cell>
          <cell r="M907">
            <v>148000</v>
          </cell>
          <cell r="N907">
            <v>0</v>
          </cell>
          <cell r="O907">
            <v>148000</v>
          </cell>
          <cell r="P907">
            <v>0</v>
          </cell>
          <cell r="Q907">
            <v>148000</v>
          </cell>
        </row>
        <row r="908">
          <cell r="L908" t="str">
            <v>C-166</v>
          </cell>
          <cell r="M908">
            <v>1046020</v>
          </cell>
          <cell r="N908">
            <v>0</v>
          </cell>
          <cell r="O908">
            <v>1046020</v>
          </cell>
          <cell r="P908">
            <v>0</v>
          </cell>
          <cell r="Q908">
            <v>1046020</v>
          </cell>
        </row>
        <row r="909">
          <cell r="L909" t="str">
            <v>C-167</v>
          </cell>
          <cell r="M909">
            <v>1046020</v>
          </cell>
          <cell r="N909">
            <v>0</v>
          </cell>
          <cell r="O909">
            <v>1046020</v>
          </cell>
          <cell r="P909">
            <v>0</v>
          </cell>
          <cell r="Q909">
            <v>1046020</v>
          </cell>
        </row>
        <row r="910">
          <cell r="L910" t="str">
            <v>C-167</v>
          </cell>
          <cell r="M910">
            <v>75000</v>
          </cell>
          <cell r="N910">
            <v>0</v>
          </cell>
          <cell r="O910">
            <v>75000</v>
          </cell>
          <cell r="P910">
            <v>0</v>
          </cell>
          <cell r="Q910">
            <v>75000</v>
          </cell>
        </row>
        <row r="911">
          <cell r="L911" t="str">
            <v>C-167</v>
          </cell>
          <cell r="M911">
            <v>693584</v>
          </cell>
          <cell r="N911">
            <v>0</v>
          </cell>
          <cell r="O911">
            <v>693584</v>
          </cell>
          <cell r="P911">
            <v>0</v>
          </cell>
          <cell r="Q911">
            <v>693584</v>
          </cell>
        </row>
        <row r="912">
          <cell r="L912" t="str">
            <v>C-167</v>
          </cell>
          <cell r="M912">
            <v>75000</v>
          </cell>
          <cell r="N912">
            <v>0</v>
          </cell>
          <cell r="O912">
            <v>75000</v>
          </cell>
          <cell r="P912">
            <v>0</v>
          </cell>
          <cell r="Q912">
            <v>75000</v>
          </cell>
        </row>
        <row r="913">
          <cell r="L913" t="str">
            <v>C-168</v>
          </cell>
          <cell r="M913">
            <v>1046020</v>
          </cell>
          <cell r="N913">
            <v>0</v>
          </cell>
          <cell r="O913">
            <v>1046020</v>
          </cell>
          <cell r="P913">
            <v>0</v>
          </cell>
          <cell r="Q913">
            <v>1046020</v>
          </cell>
        </row>
        <row r="914">
          <cell r="L914" t="str">
            <v>C-169</v>
          </cell>
          <cell r="M914">
            <v>495417</v>
          </cell>
          <cell r="N914">
            <v>0</v>
          </cell>
          <cell r="O914">
            <v>495417</v>
          </cell>
          <cell r="P914">
            <v>0</v>
          </cell>
          <cell r="Q914">
            <v>495417</v>
          </cell>
        </row>
        <row r="915">
          <cell r="L915" t="str">
            <v>C-17</v>
          </cell>
          <cell r="M915">
            <v>81662</v>
          </cell>
          <cell r="N915">
            <v>0</v>
          </cell>
          <cell r="O915">
            <v>81662</v>
          </cell>
          <cell r="P915">
            <v>0</v>
          </cell>
          <cell r="Q915">
            <v>81662</v>
          </cell>
        </row>
        <row r="916">
          <cell r="L916" t="str">
            <v>C-171</v>
          </cell>
          <cell r="M916">
            <v>947157</v>
          </cell>
          <cell r="N916">
            <v>0</v>
          </cell>
          <cell r="O916">
            <v>947157</v>
          </cell>
          <cell r="P916">
            <v>0</v>
          </cell>
          <cell r="Q916">
            <v>947157</v>
          </cell>
        </row>
        <row r="917">
          <cell r="L917" t="str">
            <v>C-172</v>
          </cell>
          <cell r="M917">
            <v>1344883</v>
          </cell>
          <cell r="N917">
            <v>0</v>
          </cell>
          <cell r="O917">
            <v>1344883</v>
          </cell>
          <cell r="P917">
            <v>0</v>
          </cell>
          <cell r="Q917">
            <v>1344883</v>
          </cell>
        </row>
        <row r="918">
          <cell r="L918" t="str">
            <v>C-172</v>
          </cell>
          <cell r="M918">
            <v>891751</v>
          </cell>
          <cell r="N918">
            <v>0</v>
          </cell>
          <cell r="O918">
            <v>891751</v>
          </cell>
          <cell r="P918">
            <v>0</v>
          </cell>
          <cell r="Q918">
            <v>891751</v>
          </cell>
        </row>
        <row r="919">
          <cell r="L919" t="str">
            <v>C-173</v>
          </cell>
          <cell r="M919">
            <v>747157</v>
          </cell>
          <cell r="N919">
            <v>0</v>
          </cell>
          <cell r="O919">
            <v>747157</v>
          </cell>
          <cell r="P919">
            <v>0</v>
          </cell>
          <cell r="Q919">
            <v>747157</v>
          </cell>
        </row>
        <row r="920">
          <cell r="L920" t="str">
            <v>C-174</v>
          </cell>
          <cell r="M920">
            <v>1344883</v>
          </cell>
          <cell r="N920">
            <v>0</v>
          </cell>
          <cell r="O920">
            <v>1344883</v>
          </cell>
          <cell r="P920">
            <v>0</v>
          </cell>
          <cell r="Q920">
            <v>1344883</v>
          </cell>
        </row>
        <row r="921">
          <cell r="L921" t="str">
            <v>C-174</v>
          </cell>
          <cell r="M921">
            <v>891751</v>
          </cell>
          <cell r="N921">
            <v>0</v>
          </cell>
          <cell r="O921">
            <v>891751</v>
          </cell>
          <cell r="P921">
            <v>0</v>
          </cell>
          <cell r="Q921">
            <v>891751</v>
          </cell>
        </row>
        <row r="922">
          <cell r="L922" t="str">
            <v>C-175</v>
          </cell>
          <cell r="M922">
            <v>574521</v>
          </cell>
          <cell r="N922">
            <v>0</v>
          </cell>
          <cell r="O922">
            <v>574521</v>
          </cell>
          <cell r="P922">
            <v>0</v>
          </cell>
          <cell r="Q922">
            <v>574521</v>
          </cell>
        </row>
        <row r="923">
          <cell r="L923" t="str">
            <v>C-176</v>
          </cell>
          <cell r="M923">
            <v>1046020</v>
          </cell>
          <cell r="N923">
            <v>0</v>
          </cell>
          <cell r="O923">
            <v>1046020</v>
          </cell>
          <cell r="P923">
            <v>0</v>
          </cell>
          <cell r="Q923">
            <v>1046020</v>
          </cell>
        </row>
        <row r="924">
          <cell r="L924" t="str">
            <v>C-176</v>
          </cell>
          <cell r="M924">
            <v>140000</v>
          </cell>
          <cell r="N924">
            <v>0</v>
          </cell>
          <cell r="O924">
            <v>140000</v>
          </cell>
          <cell r="P924">
            <v>0</v>
          </cell>
          <cell r="Q924">
            <v>140000</v>
          </cell>
        </row>
        <row r="925">
          <cell r="L925" t="str">
            <v>C-177</v>
          </cell>
          <cell r="M925">
            <v>693584</v>
          </cell>
          <cell r="N925">
            <v>0</v>
          </cell>
          <cell r="O925">
            <v>693584</v>
          </cell>
          <cell r="P925">
            <v>0</v>
          </cell>
          <cell r="Q925">
            <v>693584</v>
          </cell>
        </row>
        <row r="926">
          <cell r="L926" t="str">
            <v>C-177</v>
          </cell>
          <cell r="M926">
            <v>1046020</v>
          </cell>
          <cell r="N926">
            <v>0</v>
          </cell>
          <cell r="O926">
            <v>1046020</v>
          </cell>
          <cell r="P926">
            <v>0</v>
          </cell>
          <cell r="Q926">
            <v>1046020</v>
          </cell>
        </row>
        <row r="927">
          <cell r="L927" t="str">
            <v>C-178</v>
          </cell>
          <cell r="M927">
            <v>1046020</v>
          </cell>
          <cell r="N927">
            <v>0</v>
          </cell>
          <cell r="O927">
            <v>1046020</v>
          </cell>
          <cell r="P927">
            <v>0</v>
          </cell>
          <cell r="Q927">
            <v>1046020</v>
          </cell>
        </row>
        <row r="928">
          <cell r="L928" t="str">
            <v>C-179</v>
          </cell>
          <cell r="M928">
            <v>250000</v>
          </cell>
          <cell r="N928">
            <v>0</v>
          </cell>
          <cell r="O928">
            <v>250000</v>
          </cell>
          <cell r="P928">
            <v>0</v>
          </cell>
          <cell r="Q928">
            <v>250000</v>
          </cell>
        </row>
        <row r="929">
          <cell r="L929" t="str">
            <v>C-179</v>
          </cell>
          <cell r="M929">
            <v>250000</v>
          </cell>
          <cell r="N929">
            <v>0</v>
          </cell>
          <cell r="O929">
            <v>250000</v>
          </cell>
          <cell r="P929">
            <v>0</v>
          </cell>
          <cell r="Q929">
            <v>250000</v>
          </cell>
        </row>
        <row r="930">
          <cell r="L930" t="str">
            <v>C-18</v>
          </cell>
          <cell r="M930">
            <v>1360266</v>
          </cell>
          <cell r="N930">
            <v>-1360266</v>
          </cell>
          <cell r="O930">
            <v>0</v>
          </cell>
          <cell r="P930">
            <v>0</v>
          </cell>
          <cell r="Q930">
            <v>0</v>
          </cell>
        </row>
        <row r="931">
          <cell r="L931" t="str">
            <v>C-180</v>
          </cell>
          <cell r="M931">
            <v>725417</v>
          </cell>
          <cell r="N931">
            <v>0</v>
          </cell>
          <cell r="O931">
            <v>725417</v>
          </cell>
          <cell r="P931">
            <v>0</v>
          </cell>
          <cell r="Q931">
            <v>725417</v>
          </cell>
        </row>
        <row r="932">
          <cell r="L932" t="str">
            <v>C-181</v>
          </cell>
          <cell r="M932">
            <v>250000</v>
          </cell>
          <cell r="N932">
            <v>0</v>
          </cell>
          <cell r="O932">
            <v>250000</v>
          </cell>
          <cell r="P932">
            <v>0</v>
          </cell>
          <cell r="Q932">
            <v>250000</v>
          </cell>
        </row>
        <row r="933">
          <cell r="L933" t="str">
            <v>C-181</v>
          </cell>
          <cell r="M933">
            <v>250000</v>
          </cell>
          <cell r="N933">
            <v>0</v>
          </cell>
          <cell r="O933">
            <v>250000</v>
          </cell>
          <cell r="P933">
            <v>0</v>
          </cell>
          <cell r="Q933">
            <v>250000</v>
          </cell>
        </row>
        <row r="934">
          <cell r="L934" t="str">
            <v>C-182</v>
          </cell>
          <cell r="M934">
            <v>544521</v>
          </cell>
          <cell r="N934">
            <v>0</v>
          </cell>
          <cell r="O934">
            <v>544521</v>
          </cell>
          <cell r="P934">
            <v>0</v>
          </cell>
          <cell r="Q934">
            <v>544521</v>
          </cell>
        </row>
        <row r="935">
          <cell r="L935" t="str">
            <v>C-182</v>
          </cell>
          <cell r="M935">
            <v>448294</v>
          </cell>
          <cell r="N935">
            <v>0</v>
          </cell>
          <cell r="O935">
            <v>448294</v>
          </cell>
          <cell r="P935">
            <v>0</v>
          </cell>
          <cell r="Q935">
            <v>448294</v>
          </cell>
        </row>
        <row r="936">
          <cell r="L936" t="str">
            <v>C-183</v>
          </cell>
          <cell r="M936">
            <v>297250</v>
          </cell>
          <cell r="N936">
            <v>0</v>
          </cell>
          <cell r="O936">
            <v>297250</v>
          </cell>
          <cell r="P936">
            <v>0</v>
          </cell>
          <cell r="Q936">
            <v>297250</v>
          </cell>
        </row>
        <row r="937">
          <cell r="L937" t="str">
            <v>C-184</v>
          </cell>
          <cell r="M937">
            <v>747157</v>
          </cell>
          <cell r="N937">
            <v>0</v>
          </cell>
          <cell r="O937">
            <v>747157</v>
          </cell>
          <cell r="P937">
            <v>0</v>
          </cell>
          <cell r="Q937">
            <v>747157</v>
          </cell>
        </row>
        <row r="938">
          <cell r="L938" t="str">
            <v>C-185</v>
          </cell>
          <cell r="M938">
            <v>1046020</v>
          </cell>
          <cell r="N938">
            <v>0</v>
          </cell>
          <cell r="O938">
            <v>1046020</v>
          </cell>
          <cell r="P938">
            <v>0</v>
          </cell>
          <cell r="Q938">
            <v>1046020</v>
          </cell>
        </row>
        <row r="939">
          <cell r="L939" t="str">
            <v>C-185</v>
          </cell>
          <cell r="M939">
            <v>140000</v>
          </cell>
          <cell r="N939">
            <v>0</v>
          </cell>
          <cell r="O939">
            <v>140000</v>
          </cell>
          <cell r="P939">
            <v>0</v>
          </cell>
          <cell r="Q939">
            <v>140000</v>
          </cell>
        </row>
        <row r="940">
          <cell r="L940" t="str">
            <v>C-186</v>
          </cell>
          <cell r="M940">
            <v>60000</v>
          </cell>
          <cell r="N940">
            <v>0</v>
          </cell>
          <cell r="O940">
            <v>60000</v>
          </cell>
          <cell r="P940">
            <v>0</v>
          </cell>
          <cell r="Q940">
            <v>60000</v>
          </cell>
        </row>
        <row r="941">
          <cell r="L941" t="str">
            <v>C-186</v>
          </cell>
          <cell r="M941">
            <v>448294</v>
          </cell>
          <cell r="N941">
            <v>0</v>
          </cell>
          <cell r="O941">
            <v>448294</v>
          </cell>
          <cell r="P941">
            <v>0</v>
          </cell>
          <cell r="Q941">
            <v>448294</v>
          </cell>
        </row>
        <row r="942">
          <cell r="L942" t="str">
            <v>C-186</v>
          </cell>
          <cell r="M942">
            <v>60000</v>
          </cell>
          <cell r="N942">
            <v>0</v>
          </cell>
          <cell r="O942">
            <v>60000</v>
          </cell>
          <cell r="P942">
            <v>0</v>
          </cell>
          <cell r="Q942">
            <v>60000</v>
          </cell>
        </row>
        <row r="943">
          <cell r="L943" t="str">
            <v>C-186</v>
          </cell>
          <cell r="M943">
            <v>448294</v>
          </cell>
          <cell r="N943">
            <v>0</v>
          </cell>
          <cell r="O943">
            <v>448294</v>
          </cell>
          <cell r="P943">
            <v>0</v>
          </cell>
          <cell r="Q943">
            <v>448294</v>
          </cell>
        </row>
        <row r="944">
          <cell r="L944" t="str">
            <v>C-187</v>
          </cell>
          <cell r="M944">
            <v>50000</v>
          </cell>
          <cell r="N944">
            <v>0</v>
          </cell>
          <cell r="O944">
            <v>50000</v>
          </cell>
          <cell r="P944">
            <v>0</v>
          </cell>
          <cell r="Q944">
            <v>50000</v>
          </cell>
        </row>
        <row r="945">
          <cell r="L945" t="str">
            <v>C-188</v>
          </cell>
          <cell r="M945">
            <v>1950090</v>
          </cell>
          <cell r="N945">
            <v>0</v>
          </cell>
          <cell r="O945">
            <v>1950090</v>
          </cell>
          <cell r="P945">
            <v>0</v>
          </cell>
          <cell r="Q945">
            <v>1950090</v>
          </cell>
        </row>
        <row r="946">
          <cell r="L946" t="str">
            <v>C-189</v>
          </cell>
          <cell r="M946">
            <v>1046020</v>
          </cell>
          <cell r="N946">
            <v>0</v>
          </cell>
          <cell r="O946">
            <v>1046020</v>
          </cell>
          <cell r="P946">
            <v>0</v>
          </cell>
          <cell r="Q946">
            <v>1046020</v>
          </cell>
        </row>
        <row r="947">
          <cell r="L947" t="str">
            <v>C-189</v>
          </cell>
          <cell r="M947">
            <v>1046020</v>
          </cell>
          <cell r="N947">
            <v>0</v>
          </cell>
          <cell r="O947">
            <v>1046020</v>
          </cell>
          <cell r="P947">
            <v>0</v>
          </cell>
          <cell r="Q947">
            <v>1046020</v>
          </cell>
        </row>
        <row r="948">
          <cell r="L948" t="str">
            <v>C-189</v>
          </cell>
          <cell r="M948">
            <v>1046020</v>
          </cell>
          <cell r="N948">
            <v>0</v>
          </cell>
          <cell r="O948">
            <v>1046020</v>
          </cell>
          <cell r="P948">
            <v>0</v>
          </cell>
          <cell r="Q948">
            <v>1046020</v>
          </cell>
        </row>
        <row r="949">
          <cell r="L949" t="str">
            <v>C-19</v>
          </cell>
          <cell r="M949">
            <v>244984</v>
          </cell>
          <cell r="N949">
            <v>0</v>
          </cell>
          <cell r="O949">
            <v>244984</v>
          </cell>
          <cell r="P949">
            <v>0</v>
          </cell>
          <cell r="Q949">
            <v>244984</v>
          </cell>
        </row>
        <row r="950">
          <cell r="L950" t="str">
            <v>C-190</v>
          </cell>
          <cell r="M950">
            <v>1224270</v>
          </cell>
          <cell r="N950">
            <v>0</v>
          </cell>
          <cell r="O950">
            <v>1224270</v>
          </cell>
          <cell r="P950">
            <v>0</v>
          </cell>
          <cell r="Q950">
            <v>1224270</v>
          </cell>
        </row>
        <row r="951">
          <cell r="L951" t="str">
            <v>C-190</v>
          </cell>
          <cell r="M951">
            <v>150000</v>
          </cell>
          <cell r="N951">
            <v>0</v>
          </cell>
          <cell r="O951">
            <v>150000</v>
          </cell>
          <cell r="P951">
            <v>0</v>
          </cell>
          <cell r="Q951">
            <v>150000</v>
          </cell>
        </row>
        <row r="952">
          <cell r="L952" t="str">
            <v>C-191</v>
          </cell>
          <cell r="M952">
            <v>747157</v>
          </cell>
          <cell r="N952">
            <v>240000</v>
          </cell>
          <cell r="O952">
            <v>987157</v>
          </cell>
          <cell r="P952">
            <v>240000</v>
          </cell>
          <cell r="Q952">
            <v>747157</v>
          </cell>
        </row>
        <row r="953">
          <cell r="L953" t="str">
            <v>C-192</v>
          </cell>
          <cell r="M953">
            <v>1046020</v>
          </cell>
          <cell r="N953">
            <v>0</v>
          </cell>
          <cell r="O953">
            <v>1046020</v>
          </cell>
          <cell r="P953">
            <v>0</v>
          </cell>
          <cell r="Q953">
            <v>1046020</v>
          </cell>
        </row>
        <row r="954">
          <cell r="L954" t="str">
            <v>C-193</v>
          </cell>
          <cell r="M954">
            <v>781157</v>
          </cell>
          <cell r="N954">
            <v>0</v>
          </cell>
          <cell r="O954">
            <v>781157</v>
          </cell>
          <cell r="P954">
            <v>0</v>
          </cell>
          <cell r="Q954">
            <v>781157</v>
          </cell>
        </row>
        <row r="955">
          <cell r="L955" t="str">
            <v>C-194</v>
          </cell>
          <cell r="M955">
            <v>1046020</v>
          </cell>
          <cell r="N955">
            <v>-1046020</v>
          </cell>
          <cell r="O955">
            <v>0</v>
          </cell>
          <cell r="P955">
            <v>0</v>
          </cell>
          <cell r="Q955">
            <v>0</v>
          </cell>
        </row>
        <row r="956">
          <cell r="L956" t="str">
            <v>C-194</v>
          </cell>
          <cell r="M956">
            <v>140000</v>
          </cell>
          <cell r="N956">
            <v>-140000</v>
          </cell>
          <cell r="O956">
            <v>0</v>
          </cell>
          <cell r="P956">
            <v>0</v>
          </cell>
          <cell r="Q956">
            <v>0</v>
          </cell>
        </row>
        <row r="957">
          <cell r="L957" t="str">
            <v>C-194</v>
          </cell>
          <cell r="M957">
            <v>693584</v>
          </cell>
          <cell r="N957">
            <v>0</v>
          </cell>
          <cell r="O957">
            <v>693584</v>
          </cell>
          <cell r="P957">
            <v>0</v>
          </cell>
          <cell r="Q957">
            <v>693584</v>
          </cell>
        </row>
        <row r="958">
          <cell r="L958" t="str">
            <v>C-195</v>
          </cell>
          <cell r="M958">
            <v>1185067</v>
          </cell>
          <cell r="N958">
            <v>0</v>
          </cell>
          <cell r="O958">
            <v>1185067</v>
          </cell>
          <cell r="P958">
            <v>0</v>
          </cell>
          <cell r="Q958">
            <v>1185067</v>
          </cell>
        </row>
        <row r="959">
          <cell r="L959" t="str">
            <v>C-196</v>
          </cell>
          <cell r="M959">
            <v>1224270</v>
          </cell>
          <cell r="N959">
            <v>0</v>
          </cell>
          <cell r="O959">
            <v>1224270</v>
          </cell>
          <cell r="P959">
            <v>0</v>
          </cell>
          <cell r="Q959">
            <v>1224270</v>
          </cell>
        </row>
        <row r="960">
          <cell r="L960" t="str">
            <v>C-196</v>
          </cell>
          <cell r="M960">
            <v>20000</v>
          </cell>
          <cell r="N960">
            <v>0</v>
          </cell>
          <cell r="O960">
            <v>20000</v>
          </cell>
          <cell r="P960">
            <v>0</v>
          </cell>
          <cell r="Q960">
            <v>20000</v>
          </cell>
        </row>
        <row r="961">
          <cell r="L961" t="str">
            <v>C-197</v>
          </cell>
          <cell r="M961">
            <v>1046020</v>
          </cell>
          <cell r="N961">
            <v>0</v>
          </cell>
          <cell r="O961">
            <v>1046020</v>
          </cell>
          <cell r="P961">
            <v>0</v>
          </cell>
          <cell r="Q961">
            <v>1046020</v>
          </cell>
        </row>
        <row r="962">
          <cell r="L962" t="str">
            <v>C-198</v>
          </cell>
          <cell r="M962">
            <v>747157</v>
          </cell>
          <cell r="N962">
            <v>0</v>
          </cell>
          <cell r="O962">
            <v>747157</v>
          </cell>
          <cell r="P962">
            <v>0</v>
          </cell>
          <cell r="Q962">
            <v>747157</v>
          </cell>
        </row>
        <row r="963">
          <cell r="L963" t="str">
            <v>C-199</v>
          </cell>
          <cell r="M963">
            <v>448294</v>
          </cell>
          <cell r="N963">
            <v>0</v>
          </cell>
          <cell r="O963">
            <v>448294</v>
          </cell>
          <cell r="P963">
            <v>0</v>
          </cell>
          <cell r="Q963">
            <v>448294</v>
          </cell>
        </row>
        <row r="964">
          <cell r="L964" t="str">
            <v>C-199</v>
          </cell>
          <cell r="M964">
            <v>70000</v>
          </cell>
          <cell r="N964">
            <v>0</v>
          </cell>
          <cell r="O964">
            <v>70000</v>
          </cell>
          <cell r="P964">
            <v>0</v>
          </cell>
          <cell r="Q964">
            <v>70000</v>
          </cell>
        </row>
        <row r="965">
          <cell r="L965" t="str">
            <v>C-2</v>
          </cell>
          <cell r="M965">
            <v>448294</v>
          </cell>
          <cell r="N965">
            <v>0</v>
          </cell>
          <cell r="O965">
            <v>448294</v>
          </cell>
          <cell r="P965">
            <v>0</v>
          </cell>
          <cell r="Q965">
            <v>448294</v>
          </cell>
        </row>
        <row r="966">
          <cell r="L966" t="str">
            <v>C-20</v>
          </cell>
          <cell r="M966">
            <v>1155067</v>
          </cell>
          <cell r="N966">
            <v>-706773</v>
          </cell>
          <cell r="O966">
            <v>448294</v>
          </cell>
          <cell r="P966">
            <v>0</v>
          </cell>
          <cell r="Q966">
            <v>448294</v>
          </cell>
        </row>
        <row r="967">
          <cell r="L967" t="str">
            <v>C-20</v>
          </cell>
          <cell r="M967">
            <v>734562</v>
          </cell>
          <cell r="N967">
            <v>0</v>
          </cell>
          <cell r="O967">
            <v>734562</v>
          </cell>
          <cell r="P967">
            <v>0</v>
          </cell>
          <cell r="Q967">
            <v>734562</v>
          </cell>
        </row>
        <row r="968">
          <cell r="L968" t="str">
            <v>C-200</v>
          </cell>
          <cell r="M968">
            <v>544521</v>
          </cell>
          <cell r="N968">
            <v>0</v>
          </cell>
          <cell r="O968">
            <v>544521</v>
          </cell>
          <cell r="P968">
            <v>0</v>
          </cell>
          <cell r="Q968">
            <v>544521</v>
          </cell>
        </row>
        <row r="969">
          <cell r="L969" t="str">
            <v>C-201</v>
          </cell>
          <cell r="M969">
            <v>448294</v>
          </cell>
          <cell r="N969">
            <v>0</v>
          </cell>
          <cell r="O969">
            <v>448294</v>
          </cell>
          <cell r="P969">
            <v>0</v>
          </cell>
          <cell r="Q969">
            <v>448294</v>
          </cell>
        </row>
        <row r="970">
          <cell r="L970" t="str">
            <v>C-202</v>
          </cell>
          <cell r="M970">
            <v>1046020</v>
          </cell>
          <cell r="N970">
            <v>0</v>
          </cell>
          <cell r="O970">
            <v>1046020</v>
          </cell>
          <cell r="P970">
            <v>0</v>
          </cell>
          <cell r="Q970">
            <v>1046020</v>
          </cell>
        </row>
        <row r="971">
          <cell r="L971" t="str">
            <v>C-203</v>
          </cell>
          <cell r="M971">
            <v>827157</v>
          </cell>
          <cell r="N971">
            <v>0</v>
          </cell>
          <cell r="O971">
            <v>827157</v>
          </cell>
          <cell r="P971">
            <v>0</v>
          </cell>
          <cell r="Q971">
            <v>827157</v>
          </cell>
        </row>
        <row r="972">
          <cell r="L972" t="str">
            <v>C-204</v>
          </cell>
          <cell r="M972">
            <v>50000</v>
          </cell>
          <cell r="N972">
            <v>448294</v>
          </cell>
          <cell r="O972">
            <v>498294</v>
          </cell>
          <cell r="P972">
            <v>0</v>
          </cell>
          <cell r="Q972">
            <v>498294</v>
          </cell>
        </row>
        <row r="973">
          <cell r="L973" t="str">
            <v>C-205</v>
          </cell>
          <cell r="M973">
            <v>448294</v>
          </cell>
          <cell r="N973">
            <v>0</v>
          </cell>
          <cell r="O973">
            <v>448294</v>
          </cell>
          <cell r="P973">
            <v>0</v>
          </cell>
          <cell r="Q973">
            <v>448294</v>
          </cell>
        </row>
        <row r="974">
          <cell r="L974" t="str">
            <v>C-206</v>
          </cell>
          <cell r="M974">
            <v>50000</v>
          </cell>
          <cell r="N974">
            <v>0</v>
          </cell>
          <cell r="O974">
            <v>50000</v>
          </cell>
          <cell r="P974">
            <v>0</v>
          </cell>
          <cell r="Q974">
            <v>50000</v>
          </cell>
        </row>
        <row r="975">
          <cell r="L975" t="str">
            <v>C-207</v>
          </cell>
          <cell r="M975">
            <v>149432</v>
          </cell>
          <cell r="N975">
            <v>0</v>
          </cell>
          <cell r="O975">
            <v>149432</v>
          </cell>
          <cell r="P975">
            <v>0</v>
          </cell>
          <cell r="Q975">
            <v>149432</v>
          </cell>
        </row>
        <row r="976">
          <cell r="L976" t="str">
            <v>C-207</v>
          </cell>
          <cell r="M976">
            <v>149432</v>
          </cell>
          <cell r="N976">
            <v>0</v>
          </cell>
          <cell r="O976">
            <v>149432</v>
          </cell>
          <cell r="P976">
            <v>0</v>
          </cell>
          <cell r="Q976">
            <v>149432</v>
          </cell>
        </row>
        <row r="977">
          <cell r="L977" t="str">
            <v>C-208</v>
          </cell>
          <cell r="M977">
            <v>1492883</v>
          </cell>
          <cell r="N977">
            <v>0</v>
          </cell>
          <cell r="O977">
            <v>1492883</v>
          </cell>
          <cell r="P977">
            <v>0</v>
          </cell>
          <cell r="Q977">
            <v>1492883</v>
          </cell>
        </row>
        <row r="978">
          <cell r="L978" t="str">
            <v>C-21</v>
          </cell>
          <cell r="M978">
            <v>318306</v>
          </cell>
          <cell r="N978">
            <v>0</v>
          </cell>
          <cell r="O978">
            <v>318306</v>
          </cell>
          <cell r="P978">
            <v>0</v>
          </cell>
          <cell r="Q978">
            <v>318306</v>
          </cell>
        </row>
        <row r="979">
          <cell r="L979" t="str">
            <v>C-216</v>
          </cell>
          <cell r="M979">
            <v>397180</v>
          </cell>
          <cell r="N979">
            <v>0</v>
          </cell>
          <cell r="O979">
            <v>397180</v>
          </cell>
          <cell r="P979">
            <v>0</v>
          </cell>
          <cell r="Q979">
            <v>397180</v>
          </cell>
        </row>
        <row r="980">
          <cell r="L980" t="str">
            <v>C-217</v>
          </cell>
          <cell r="M980">
            <v>747157</v>
          </cell>
          <cell r="N980">
            <v>0</v>
          </cell>
          <cell r="O980">
            <v>747157</v>
          </cell>
          <cell r="P980">
            <v>0</v>
          </cell>
          <cell r="Q980">
            <v>747157</v>
          </cell>
        </row>
        <row r="981">
          <cell r="L981" t="str">
            <v>C-218</v>
          </cell>
          <cell r="M981">
            <v>448294</v>
          </cell>
          <cell r="N981">
            <v>0</v>
          </cell>
          <cell r="O981">
            <v>448294</v>
          </cell>
          <cell r="P981">
            <v>0</v>
          </cell>
          <cell r="Q981">
            <v>448294</v>
          </cell>
        </row>
        <row r="982">
          <cell r="L982" t="str">
            <v>C-219</v>
          </cell>
          <cell r="M982">
            <v>60000</v>
          </cell>
          <cell r="N982">
            <v>0</v>
          </cell>
          <cell r="O982">
            <v>60000</v>
          </cell>
          <cell r="P982">
            <v>0</v>
          </cell>
          <cell r="Q982">
            <v>60000</v>
          </cell>
        </row>
        <row r="983">
          <cell r="L983" t="str">
            <v>C-219</v>
          </cell>
          <cell r="M983">
            <v>747157</v>
          </cell>
          <cell r="N983">
            <v>0</v>
          </cell>
          <cell r="O983">
            <v>747157</v>
          </cell>
          <cell r="P983">
            <v>0</v>
          </cell>
          <cell r="Q983">
            <v>747157</v>
          </cell>
        </row>
        <row r="984">
          <cell r="L984" t="str">
            <v>C-22</v>
          </cell>
          <cell r="M984">
            <v>734562</v>
          </cell>
          <cell r="N984">
            <v>0</v>
          </cell>
          <cell r="O984">
            <v>734562</v>
          </cell>
          <cell r="P984">
            <v>0</v>
          </cell>
          <cell r="Q984">
            <v>734562</v>
          </cell>
        </row>
        <row r="985">
          <cell r="L985" t="str">
            <v>C-220</v>
          </cell>
          <cell r="M985">
            <v>453422</v>
          </cell>
          <cell r="N985">
            <v>0</v>
          </cell>
          <cell r="O985">
            <v>453422</v>
          </cell>
          <cell r="P985">
            <v>0</v>
          </cell>
          <cell r="Q985">
            <v>453422</v>
          </cell>
        </row>
        <row r="986">
          <cell r="L986" t="str">
            <v>C-221</v>
          </cell>
          <cell r="M986">
            <v>200000</v>
          </cell>
          <cell r="N986">
            <v>0</v>
          </cell>
          <cell r="O986">
            <v>200000</v>
          </cell>
          <cell r="P986">
            <v>0</v>
          </cell>
          <cell r="Q986">
            <v>200000</v>
          </cell>
        </row>
        <row r="987">
          <cell r="L987" t="str">
            <v>C-221</v>
          </cell>
          <cell r="M987">
            <v>297250</v>
          </cell>
          <cell r="N987">
            <v>0</v>
          </cell>
          <cell r="O987">
            <v>297250</v>
          </cell>
          <cell r="P987">
            <v>0</v>
          </cell>
          <cell r="Q987">
            <v>297250</v>
          </cell>
        </row>
        <row r="988">
          <cell r="L988" t="str">
            <v>C-223</v>
          </cell>
          <cell r="M988">
            <v>181507</v>
          </cell>
          <cell r="N988">
            <v>0</v>
          </cell>
          <cell r="O988">
            <v>181507</v>
          </cell>
          <cell r="P988">
            <v>0</v>
          </cell>
          <cell r="Q988">
            <v>181507</v>
          </cell>
        </row>
        <row r="989">
          <cell r="L989" t="str">
            <v>C-224</v>
          </cell>
          <cell r="M989">
            <v>110000</v>
          </cell>
          <cell r="N989">
            <v>0</v>
          </cell>
          <cell r="O989">
            <v>110000</v>
          </cell>
          <cell r="P989">
            <v>110000</v>
          </cell>
          <cell r="Q989">
            <v>0</v>
          </cell>
        </row>
        <row r="990">
          <cell r="L990" t="str">
            <v>C-225</v>
          </cell>
          <cell r="M990">
            <v>448294</v>
          </cell>
          <cell r="N990">
            <v>0</v>
          </cell>
          <cell r="O990">
            <v>448294</v>
          </cell>
          <cell r="P990">
            <v>448294</v>
          </cell>
          <cell r="Q990">
            <v>0</v>
          </cell>
        </row>
        <row r="991">
          <cell r="L991" t="str">
            <v>C-226</v>
          </cell>
          <cell r="M991">
            <v>1224270</v>
          </cell>
          <cell r="N991">
            <v>0</v>
          </cell>
          <cell r="O991">
            <v>1224270</v>
          </cell>
          <cell r="P991">
            <v>1224270</v>
          </cell>
          <cell r="Q991">
            <v>0</v>
          </cell>
        </row>
        <row r="992">
          <cell r="L992" t="str">
            <v>C-227</v>
          </cell>
          <cell r="M992">
            <v>827157</v>
          </cell>
          <cell r="N992">
            <v>0</v>
          </cell>
          <cell r="O992">
            <v>827157</v>
          </cell>
          <cell r="P992">
            <v>827157</v>
          </cell>
          <cell r="Q992">
            <v>0</v>
          </cell>
        </row>
        <row r="993">
          <cell r="L993" t="str">
            <v>C-228</v>
          </cell>
          <cell r="M993">
            <v>747157</v>
          </cell>
          <cell r="N993">
            <v>0</v>
          </cell>
          <cell r="O993">
            <v>747157</v>
          </cell>
          <cell r="P993">
            <v>747157</v>
          </cell>
          <cell r="Q993">
            <v>0</v>
          </cell>
        </row>
        <row r="994">
          <cell r="L994" t="str">
            <v>C-228</v>
          </cell>
          <cell r="M994">
            <v>907535</v>
          </cell>
          <cell r="N994">
            <v>0</v>
          </cell>
          <cell r="O994">
            <v>907535</v>
          </cell>
          <cell r="P994">
            <v>907535</v>
          </cell>
          <cell r="Q994">
            <v>0</v>
          </cell>
        </row>
        <row r="995">
          <cell r="L995" t="str">
            <v>C-229</v>
          </cell>
          <cell r="M995">
            <v>881967</v>
          </cell>
          <cell r="N995">
            <v>0</v>
          </cell>
          <cell r="O995">
            <v>881967</v>
          </cell>
          <cell r="P995">
            <v>881967</v>
          </cell>
          <cell r="Q995">
            <v>0</v>
          </cell>
        </row>
        <row r="996">
          <cell r="L996" t="str">
            <v>C-23</v>
          </cell>
          <cell r="M996">
            <v>453422</v>
          </cell>
          <cell r="N996">
            <v>0</v>
          </cell>
          <cell r="O996">
            <v>453422</v>
          </cell>
          <cell r="P996">
            <v>0</v>
          </cell>
          <cell r="Q996">
            <v>453422</v>
          </cell>
        </row>
        <row r="997">
          <cell r="L997" t="str">
            <v>C-230</v>
          </cell>
          <cell r="M997">
            <v>747157</v>
          </cell>
          <cell r="N997">
            <v>0</v>
          </cell>
          <cell r="O997">
            <v>747157</v>
          </cell>
          <cell r="P997">
            <v>747157</v>
          </cell>
          <cell r="Q997">
            <v>0</v>
          </cell>
        </row>
        <row r="998">
          <cell r="L998" t="str">
            <v>C-230</v>
          </cell>
          <cell r="M998">
            <v>907535</v>
          </cell>
          <cell r="N998">
            <v>0</v>
          </cell>
          <cell r="O998">
            <v>907535</v>
          </cell>
          <cell r="P998">
            <v>907535</v>
          </cell>
          <cell r="Q998">
            <v>0</v>
          </cell>
        </row>
        <row r="999">
          <cell r="L999" t="str">
            <v>C-231</v>
          </cell>
          <cell r="M999">
            <v>747157</v>
          </cell>
          <cell r="N999">
            <v>0</v>
          </cell>
          <cell r="O999">
            <v>747157</v>
          </cell>
          <cell r="P999">
            <v>747157</v>
          </cell>
          <cell r="Q999">
            <v>0</v>
          </cell>
        </row>
        <row r="1000">
          <cell r="L1000" t="str">
            <v>C-231</v>
          </cell>
          <cell r="M1000">
            <v>148000</v>
          </cell>
          <cell r="N1000">
            <v>0</v>
          </cell>
          <cell r="O1000">
            <v>148000</v>
          </cell>
          <cell r="P1000">
            <v>148000</v>
          </cell>
          <cell r="Q1000">
            <v>0</v>
          </cell>
        </row>
        <row r="1001">
          <cell r="L1001" t="str">
            <v>C-232</v>
          </cell>
          <cell r="M1001">
            <v>50000</v>
          </cell>
          <cell r="N1001">
            <v>0</v>
          </cell>
          <cell r="O1001">
            <v>50000</v>
          </cell>
          <cell r="P1001">
            <v>50000</v>
          </cell>
          <cell r="Q1001">
            <v>0</v>
          </cell>
        </row>
        <row r="1002">
          <cell r="L1002" t="str">
            <v>C-233</v>
          </cell>
          <cell r="M1002">
            <v>448294</v>
          </cell>
          <cell r="N1002">
            <v>0</v>
          </cell>
          <cell r="O1002">
            <v>448294</v>
          </cell>
          <cell r="P1002">
            <v>448294</v>
          </cell>
          <cell r="Q1002">
            <v>0</v>
          </cell>
        </row>
        <row r="1003">
          <cell r="L1003" t="str">
            <v>C-233</v>
          </cell>
          <cell r="M1003">
            <v>150000</v>
          </cell>
          <cell r="N1003">
            <v>0</v>
          </cell>
          <cell r="O1003">
            <v>150000</v>
          </cell>
          <cell r="P1003">
            <v>150000</v>
          </cell>
          <cell r="Q1003">
            <v>0</v>
          </cell>
        </row>
        <row r="1004">
          <cell r="L1004" t="str">
            <v>C-234</v>
          </cell>
          <cell r="M1004">
            <v>495417</v>
          </cell>
          <cell r="N1004">
            <v>0</v>
          </cell>
          <cell r="O1004">
            <v>495417</v>
          </cell>
          <cell r="P1004">
            <v>495417</v>
          </cell>
          <cell r="Q1004">
            <v>0</v>
          </cell>
        </row>
        <row r="1005">
          <cell r="L1005" t="str">
            <v>C-234</v>
          </cell>
          <cell r="M1005">
            <v>74000</v>
          </cell>
          <cell r="N1005">
            <v>0</v>
          </cell>
          <cell r="O1005">
            <v>74000</v>
          </cell>
          <cell r="P1005">
            <v>74000</v>
          </cell>
          <cell r="Q1005">
            <v>0</v>
          </cell>
        </row>
        <row r="1006">
          <cell r="L1006" t="str">
            <v>C-239</v>
          </cell>
          <cell r="M1006">
            <v>495417</v>
          </cell>
          <cell r="N1006">
            <v>0</v>
          </cell>
          <cell r="O1006">
            <v>495417</v>
          </cell>
          <cell r="P1006">
            <v>495417</v>
          </cell>
          <cell r="Q1006">
            <v>0</v>
          </cell>
        </row>
        <row r="1007">
          <cell r="L1007" t="str">
            <v>C-239</v>
          </cell>
          <cell r="M1007">
            <v>200000</v>
          </cell>
          <cell r="N1007">
            <v>0</v>
          </cell>
          <cell r="O1007">
            <v>200000</v>
          </cell>
          <cell r="P1007">
            <v>200000</v>
          </cell>
          <cell r="Q1007">
            <v>0</v>
          </cell>
        </row>
        <row r="1008">
          <cell r="L1008" t="str">
            <v>C-24</v>
          </cell>
          <cell r="M1008">
            <v>385023</v>
          </cell>
          <cell r="N1008">
            <v>0</v>
          </cell>
          <cell r="O1008">
            <v>385023</v>
          </cell>
          <cell r="P1008">
            <v>0</v>
          </cell>
          <cell r="Q1008">
            <v>385023</v>
          </cell>
        </row>
        <row r="1009">
          <cell r="L1009" t="str">
            <v>C-240</v>
          </cell>
          <cell r="M1009">
            <v>60000</v>
          </cell>
          <cell r="N1009">
            <v>0</v>
          </cell>
          <cell r="O1009">
            <v>60000</v>
          </cell>
          <cell r="P1009">
            <v>60000</v>
          </cell>
          <cell r="Q1009">
            <v>0</v>
          </cell>
        </row>
        <row r="1010">
          <cell r="L1010" t="str">
            <v>C-240</v>
          </cell>
          <cell r="M1010">
            <v>1046020</v>
          </cell>
          <cell r="N1010">
            <v>0</v>
          </cell>
          <cell r="O1010">
            <v>1046020</v>
          </cell>
          <cell r="P1010">
            <v>1046020</v>
          </cell>
          <cell r="Q1010">
            <v>0</v>
          </cell>
        </row>
        <row r="1011">
          <cell r="L1011" t="str">
            <v>C-25</v>
          </cell>
          <cell r="M1011">
            <v>149432</v>
          </cell>
          <cell r="N1011">
            <v>0</v>
          </cell>
          <cell r="O1011">
            <v>149432</v>
          </cell>
          <cell r="P1011">
            <v>0</v>
          </cell>
          <cell r="Q1011">
            <v>149432</v>
          </cell>
        </row>
        <row r="1012">
          <cell r="L1012" t="str">
            <v>C-26</v>
          </cell>
          <cell r="M1012">
            <v>747157</v>
          </cell>
          <cell r="N1012">
            <v>0</v>
          </cell>
          <cell r="O1012">
            <v>747157</v>
          </cell>
          <cell r="P1012">
            <v>0</v>
          </cell>
          <cell r="Q1012">
            <v>747157</v>
          </cell>
        </row>
        <row r="1013">
          <cell r="L1013" t="str">
            <v>C-26</v>
          </cell>
          <cell r="M1013">
            <v>80000</v>
          </cell>
          <cell r="N1013">
            <v>0</v>
          </cell>
          <cell r="O1013">
            <v>80000</v>
          </cell>
          <cell r="P1013">
            <v>0</v>
          </cell>
          <cell r="Q1013">
            <v>80000</v>
          </cell>
        </row>
        <row r="1014">
          <cell r="L1014" t="str">
            <v>C-27</v>
          </cell>
          <cell r="M1014">
            <v>1344883</v>
          </cell>
          <cell r="N1014">
            <v>0</v>
          </cell>
          <cell r="O1014">
            <v>1344883</v>
          </cell>
          <cell r="P1014">
            <v>0</v>
          </cell>
          <cell r="Q1014">
            <v>1344883</v>
          </cell>
        </row>
        <row r="1015">
          <cell r="L1015" t="str">
            <v>C-27</v>
          </cell>
          <cell r="M1015">
            <v>891751</v>
          </cell>
          <cell r="N1015">
            <v>0</v>
          </cell>
          <cell r="O1015">
            <v>891751</v>
          </cell>
          <cell r="P1015">
            <v>0</v>
          </cell>
          <cell r="Q1015">
            <v>891751</v>
          </cell>
        </row>
        <row r="1016">
          <cell r="L1016" t="str">
            <v>C-28</v>
          </cell>
          <cell r="M1016">
            <v>1344883</v>
          </cell>
          <cell r="N1016">
            <v>0</v>
          </cell>
          <cell r="O1016">
            <v>1344883</v>
          </cell>
          <cell r="P1016">
            <v>0</v>
          </cell>
          <cell r="Q1016">
            <v>1344883</v>
          </cell>
        </row>
        <row r="1017">
          <cell r="L1017" t="str">
            <v>C-28</v>
          </cell>
          <cell r="M1017">
            <v>891751</v>
          </cell>
          <cell r="N1017">
            <v>0</v>
          </cell>
          <cell r="O1017">
            <v>891751</v>
          </cell>
          <cell r="P1017">
            <v>0</v>
          </cell>
          <cell r="Q1017">
            <v>891751</v>
          </cell>
        </row>
        <row r="1018">
          <cell r="L1018" t="str">
            <v>C-29</v>
          </cell>
          <cell r="M1018">
            <v>453422</v>
          </cell>
          <cell r="N1018">
            <v>0</v>
          </cell>
          <cell r="O1018">
            <v>453422</v>
          </cell>
          <cell r="P1018">
            <v>0</v>
          </cell>
          <cell r="Q1018">
            <v>453422</v>
          </cell>
        </row>
        <row r="1019">
          <cell r="L1019" t="str">
            <v>C-3</v>
          </cell>
          <cell r="M1019">
            <v>448294</v>
          </cell>
          <cell r="N1019">
            <v>0</v>
          </cell>
          <cell r="O1019">
            <v>448294</v>
          </cell>
          <cell r="P1019">
            <v>0</v>
          </cell>
          <cell r="Q1019">
            <v>448294</v>
          </cell>
        </row>
        <row r="1020">
          <cell r="L1020" t="str">
            <v>C-30</v>
          </cell>
          <cell r="M1020">
            <v>135000</v>
          </cell>
          <cell r="N1020">
            <v>0</v>
          </cell>
          <cell r="O1020">
            <v>135000</v>
          </cell>
          <cell r="P1020">
            <v>0</v>
          </cell>
          <cell r="Q1020">
            <v>135000</v>
          </cell>
        </row>
        <row r="1021">
          <cell r="L1021" t="str">
            <v>C-30</v>
          </cell>
          <cell r="M1021">
            <v>163323</v>
          </cell>
          <cell r="N1021">
            <v>0</v>
          </cell>
          <cell r="O1021">
            <v>163323</v>
          </cell>
          <cell r="P1021">
            <v>0</v>
          </cell>
          <cell r="Q1021">
            <v>163323</v>
          </cell>
        </row>
        <row r="1022">
          <cell r="L1022" t="str">
            <v>C-30</v>
          </cell>
          <cell r="M1022">
            <v>135000</v>
          </cell>
          <cell r="N1022">
            <v>0</v>
          </cell>
          <cell r="O1022">
            <v>135000</v>
          </cell>
          <cell r="P1022">
            <v>0</v>
          </cell>
          <cell r="Q1022">
            <v>135000</v>
          </cell>
        </row>
        <row r="1023">
          <cell r="L1023" t="str">
            <v>C-30</v>
          </cell>
          <cell r="M1023">
            <v>298863</v>
          </cell>
          <cell r="N1023">
            <v>0</v>
          </cell>
          <cell r="O1023">
            <v>298863</v>
          </cell>
          <cell r="P1023">
            <v>0</v>
          </cell>
          <cell r="Q1023">
            <v>298863</v>
          </cell>
        </row>
        <row r="1024">
          <cell r="L1024" t="str">
            <v>C-31</v>
          </cell>
          <cell r="M1024">
            <v>453422</v>
          </cell>
          <cell r="N1024">
            <v>0</v>
          </cell>
          <cell r="O1024">
            <v>453422</v>
          </cell>
          <cell r="P1024">
            <v>0</v>
          </cell>
          <cell r="Q1024">
            <v>453422</v>
          </cell>
        </row>
        <row r="1025">
          <cell r="L1025" t="str">
            <v>C-32</v>
          </cell>
          <cell r="M1025">
            <v>181507</v>
          </cell>
          <cell r="N1025">
            <v>0</v>
          </cell>
          <cell r="O1025">
            <v>181507</v>
          </cell>
          <cell r="P1025">
            <v>0</v>
          </cell>
          <cell r="Q1025">
            <v>181507</v>
          </cell>
        </row>
        <row r="1026">
          <cell r="L1026" t="str">
            <v>C-33</v>
          </cell>
          <cell r="M1026">
            <v>453422</v>
          </cell>
          <cell r="N1026">
            <v>0</v>
          </cell>
          <cell r="O1026">
            <v>453422</v>
          </cell>
          <cell r="P1026">
            <v>0</v>
          </cell>
          <cell r="Q1026">
            <v>453422</v>
          </cell>
        </row>
        <row r="1027">
          <cell r="L1027" t="str">
            <v>C-34</v>
          </cell>
          <cell r="M1027">
            <v>747157</v>
          </cell>
          <cell r="N1027">
            <v>-747157</v>
          </cell>
          <cell r="O1027">
            <v>0</v>
          </cell>
          <cell r="P1027">
            <v>0</v>
          </cell>
          <cell r="Q1027">
            <v>0</v>
          </cell>
        </row>
        <row r="1028">
          <cell r="L1028" t="str">
            <v>C-35</v>
          </cell>
          <cell r="M1028">
            <v>891751</v>
          </cell>
          <cell r="N1028">
            <v>0</v>
          </cell>
          <cell r="O1028">
            <v>891751</v>
          </cell>
          <cell r="P1028">
            <v>0</v>
          </cell>
          <cell r="Q1028">
            <v>891751</v>
          </cell>
        </row>
        <row r="1029">
          <cell r="L1029" t="str">
            <v>C-37</v>
          </cell>
          <cell r="M1029">
            <v>508294</v>
          </cell>
          <cell r="N1029">
            <v>0</v>
          </cell>
          <cell r="O1029">
            <v>508294</v>
          </cell>
          <cell r="P1029">
            <v>0</v>
          </cell>
          <cell r="Q1029">
            <v>508294</v>
          </cell>
        </row>
        <row r="1030">
          <cell r="L1030" t="str">
            <v>C-38</v>
          </cell>
          <cell r="M1030">
            <v>508294</v>
          </cell>
          <cell r="N1030">
            <v>-60000</v>
          </cell>
          <cell r="O1030">
            <v>448294</v>
          </cell>
          <cell r="P1030">
            <v>0</v>
          </cell>
          <cell r="Q1030">
            <v>448294</v>
          </cell>
        </row>
        <row r="1031">
          <cell r="L1031" t="str">
            <v>C-39</v>
          </cell>
          <cell r="M1031">
            <v>50000</v>
          </cell>
          <cell r="N1031">
            <v>-50000</v>
          </cell>
          <cell r="O1031">
            <v>0</v>
          </cell>
          <cell r="P1031">
            <v>0</v>
          </cell>
          <cell r="Q1031">
            <v>0</v>
          </cell>
        </row>
        <row r="1032">
          <cell r="L1032" t="str">
            <v>C-39</v>
          </cell>
          <cell r="M1032">
            <v>50000</v>
          </cell>
          <cell r="N1032">
            <v>-50000</v>
          </cell>
          <cell r="O1032">
            <v>0</v>
          </cell>
          <cell r="P1032">
            <v>0</v>
          </cell>
          <cell r="Q1032">
            <v>0</v>
          </cell>
        </row>
        <row r="1033">
          <cell r="L1033" t="str">
            <v>C-39</v>
          </cell>
          <cell r="M1033">
            <v>50000</v>
          </cell>
          <cell r="N1033">
            <v>-50000</v>
          </cell>
          <cell r="O1033">
            <v>0</v>
          </cell>
          <cell r="P1033">
            <v>0</v>
          </cell>
          <cell r="Q1033">
            <v>0</v>
          </cell>
        </row>
        <row r="1034">
          <cell r="L1034" t="str">
            <v>C-4</v>
          </cell>
          <cell r="M1034">
            <v>1155067</v>
          </cell>
          <cell r="N1034">
            <v>0</v>
          </cell>
          <cell r="O1034">
            <v>1155067</v>
          </cell>
          <cell r="P1034">
            <v>0</v>
          </cell>
          <cell r="Q1034">
            <v>1155067</v>
          </cell>
        </row>
        <row r="1035">
          <cell r="L1035" t="str">
            <v>C-40</v>
          </cell>
          <cell r="M1035">
            <v>500000</v>
          </cell>
          <cell r="N1035">
            <v>0</v>
          </cell>
          <cell r="O1035">
            <v>500000</v>
          </cell>
          <cell r="P1035">
            <v>0</v>
          </cell>
          <cell r="Q1035">
            <v>500000</v>
          </cell>
        </row>
        <row r="1036">
          <cell r="L1036" t="str">
            <v>C-40</v>
          </cell>
          <cell r="M1036">
            <v>500000</v>
          </cell>
          <cell r="N1036">
            <v>0</v>
          </cell>
          <cell r="O1036">
            <v>500000</v>
          </cell>
          <cell r="P1036">
            <v>0</v>
          </cell>
          <cell r="Q1036">
            <v>500000</v>
          </cell>
        </row>
        <row r="1037">
          <cell r="L1037" t="str">
            <v>C-41</v>
          </cell>
          <cell r="M1037">
            <v>1191541</v>
          </cell>
          <cell r="N1037">
            <v>15000</v>
          </cell>
          <cell r="O1037">
            <v>1206541</v>
          </cell>
          <cell r="P1037">
            <v>0</v>
          </cell>
          <cell r="Q1037">
            <v>1206541</v>
          </cell>
        </row>
        <row r="1038">
          <cell r="L1038" t="str">
            <v>C-42</v>
          </cell>
          <cell r="M1038">
            <v>891751</v>
          </cell>
          <cell r="N1038">
            <v>0</v>
          </cell>
          <cell r="O1038">
            <v>891751</v>
          </cell>
          <cell r="P1038">
            <v>0</v>
          </cell>
          <cell r="Q1038">
            <v>891751</v>
          </cell>
        </row>
        <row r="1039">
          <cell r="L1039" t="str">
            <v>C-42</v>
          </cell>
          <cell r="M1039">
            <v>1344883</v>
          </cell>
          <cell r="N1039">
            <v>0</v>
          </cell>
          <cell r="O1039">
            <v>1344883</v>
          </cell>
          <cell r="P1039">
            <v>0</v>
          </cell>
          <cell r="Q1039">
            <v>1344883</v>
          </cell>
        </row>
        <row r="1040">
          <cell r="L1040" t="str">
            <v>C-43</v>
          </cell>
          <cell r="M1040">
            <v>1344883</v>
          </cell>
          <cell r="N1040">
            <v>227000</v>
          </cell>
          <cell r="O1040">
            <v>1571883</v>
          </cell>
          <cell r="P1040">
            <v>0</v>
          </cell>
          <cell r="Q1040">
            <v>1571883</v>
          </cell>
        </row>
        <row r="1041">
          <cell r="L1041" t="str">
            <v>C-44</v>
          </cell>
          <cell r="M1041">
            <v>448294</v>
          </cell>
          <cell r="N1041">
            <v>0</v>
          </cell>
          <cell r="O1041">
            <v>448294</v>
          </cell>
          <cell r="P1041">
            <v>0</v>
          </cell>
          <cell r="Q1041">
            <v>448294</v>
          </cell>
        </row>
        <row r="1042">
          <cell r="L1042" t="str">
            <v>C-44</v>
          </cell>
          <cell r="M1042">
            <v>60000</v>
          </cell>
          <cell r="N1042">
            <v>0</v>
          </cell>
          <cell r="O1042">
            <v>60000</v>
          </cell>
          <cell r="P1042">
            <v>0</v>
          </cell>
          <cell r="Q1042">
            <v>60000</v>
          </cell>
        </row>
        <row r="1043">
          <cell r="L1043" t="str">
            <v>C-45</v>
          </cell>
          <cell r="M1043">
            <v>250000</v>
          </cell>
          <cell r="N1043">
            <v>-250000</v>
          </cell>
          <cell r="O1043">
            <v>0</v>
          </cell>
          <cell r="P1043">
            <v>0</v>
          </cell>
          <cell r="Q1043">
            <v>0</v>
          </cell>
        </row>
        <row r="1044">
          <cell r="L1044" t="str">
            <v>C-45</v>
          </cell>
          <cell r="M1044">
            <v>250000</v>
          </cell>
          <cell r="N1044">
            <v>-250000</v>
          </cell>
          <cell r="O1044">
            <v>0</v>
          </cell>
          <cell r="P1044">
            <v>0</v>
          </cell>
          <cell r="Q1044">
            <v>0</v>
          </cell>
        </row>
        <row r="1045">
          <cell r="L1045" t="str">
            <v>C-46</v>
          </cell>
          <cell r="M1045">
            <v>1054918</v>
          </cell>
          <cell r="N1045">
            <v>-100000</v>
          </cell>
          <cell r="O1045">
            <v>954918</v>
          </cell>
          <cell r="P1045">
            <v>0</v>
          </cell>
          <cell r="Q1045">
            <v>954918</v>
          </cell>
        </row>
        <row r="1046">
          <cell r="L1046" t="str">
            <v>C-47</v>
          </cell>
          <cell r="M1046">
            <v>734562</v>
          </cell>
          <cell r="N1046">
            <v>0</v>
          </cell>
          <cell r="O1046">
            <v>734562</v>
          </cell>
          <cell r="P1046">
            <v>0</v>
          </cell>
          <cell r="Q1046">
            <v>734562</v>
          </cell>
        </row>
        <row r="1047">
          <cell r="L1047" t="str">
            <v>c-48</v>
          </cell>
          <cell r="M1047">
            <v>70000</v>
          </cell>
          <cell r="N1047">
            <v>0</v>
          </cell>
          <cell r="O1047">
            <v>70000</v>
          </cell>
          <cell r="P1047">
            <v>0</v>
          </cell>
          <cell r="Q1047">
            <v>70000</v>
          </cell>
        </row>
        <row r="1048">
          <cell r="L1048" t="str">
            <v>c-48</v>
          </cell>
          <cell r="M1048">
            <v>198167</v>
          </cell>
          <cell r="N1048">
            <v>0</v>
          </cell>
          <cell r="O1048">
            <v>198167</v>
          </cell>
          <cell r="P1048">
            <v>0</v>
          </cell>
          <cell r="Q1048">
            <v>198167</v>
          </cell>
        </row>
        <row r="1049">
          <cell r="L1049" t="str">
            <v>C-48</v>
          </cell>
          <cell r="M1049">
            <v>453422</v>
          </cell>
          <cell r="N1049">
            <v>0</v>
          </cell>
          <cell r="O1049">
            <v>453422</v>
          </cell>
          <cell r="P1049">
            <v>0</v>
          </cell>
          <cell r="Q1049">
            <v>453422</v>
          </cell>
        </row>
        <row r="1050">
          <cell r="L1050" t="str">
            <v>C-49</v>
          </cell>
          <cell r="M1050">
            <v>747157</v>
          </cell>
          <cell r="N1050">
            <v>0</v>
          </cell>
          <cell r="O1050">
            <v>747157</v>
          </cell>
          <cell r="P1050">
            <v>0</v>
          </cell>
          <cell r="Q1050">
            <v>747157</v>
          </cell>
        </row>
        <row r="1051">
          <cell r="L1051" t="str">
            <v>C-5</v>
          </cell>
          <cell r="M1051">
            <v>544521</v>
          </cell>
          <cell r="N1051">
            <v>0</v>
          </cell>
          <cell r="O1051">
            <v>544521</v>
          </cell>
          <cell r="P1051">
            <v>0</v>
          </cell>
          <cell r="Q1051">
            <v>544521</v>
          </cell>
        </row>
        <row r="1052">
          <cell r="L1052" t="str">
            <v>C-50</v>
          </cell>
          <cell r="M1052">
            <v>200000</v>
          </cell>
          <cell r="N1052">
            <v>0</v>
          </cell>
          <cell r="O1052">
            <v>200000</v>
          </cell>
          <cell r="P1052">
            <v>0</v>
          </cell>
          <cell r="Q1052">
            <v>200000</v>
          </cell>
        </row>
        <row r="1053">
          <cell r="L1053" t="str">
            <v>C-51</v>
          </cell>
          <cell r="M1053">
            <v>1552056</v>
          </cell>
          <cell r="N1053">
            <v>-22000</v>
          </cell>
          <cell r="O1053">
            <v>1530056</v>
          </cell>
          <cell r="P1053">
            <v>0</v>
          </cell>
          <cell r="Q1053">
            <v>1530056</v>
          </cell>
        </row>
        <row r="1054">
          <cell r="L1054" t="str">
            <v>C-51</v>
          </cell>
          <cell r="M1054">
            <v>1552056</v>
          </cell>
          <cell r="N1054">
            <v>-22000</v>
          </cell>
          <cell r="O1054">
            <v>1530056</v>
          </cell>
          <cell r="P1054">
            <v>0</v>
          </cell>
          <cell r="Q1054">
            <v>1530056</v>
          </cell>
        </row>
        <row r="1055">
          <cell r="L1055" t="str">
            <v>C-52</v>
          </cell>
          <cell r="M1055">
            <v>773584</v>
          </cell>
          <cell r="N1055">
            <v>0</v>
          </cell>
          <cell r="O1055">
            <v>773584</v>
          </cell>
          <cell r="P1055">
            <v>0</v>
          </cell>
          <cell r="Q1055">
            <v>773584</v>
          </cell>
        </row>
        <row r="1056">
          <cell r="L1056" t="str">
            <v>C-53</v>
          </cell>
          <cell r="M1056">
            <v>1552883</v>
          </cell>
          <cell r="N1056">
            <v>0</v>
          </cell>
          <cell r="O1056">
            <v>1552883</v>
          </cell>
          <cell r="P1056">
            <v>0</v>
          </cell>
          <cell r="Q1056">
            <v>1552883</v>
          </cell>
        </row>
        <row r="1057">
          <cell r="L1057" t="str">
            <v>C-54</v>
          </cell>
          <cell r="M1057">
            <v>891751</v>
          </cell>
          <cell r="N1057">
            <v>0</v>
          </cell>
          <cell r="O1057">
            <v>891751</v>
          </cell>
          <cell r="P1057">
            <v>0</v>
          </cell>
          <cell r="Q1057">
            <v>891751</v>
          </cell>
        </row>
        <row r="1058">
          <cell r="L1058" t="str">
            <v>C-55</v>
          </cell>
          <cell r="M1058">
            <v>50000</v>
          </cell>
          <cell r="N1058">
            <v>-50000</v>
          </cell>
          <cell r="O1058">
            <v>0</v>
          </cell>
          <cell r="P1058">
            <v>0</v>
          </cell>
          <cell r="Q1058">
            <v>0</v>
          </cell>
        </row>
        <row r="1059">
          <cell r="L1059" t="str">
            <v>C-55</v>
          </cell>
          <cell r="M1059">
            <v>50000</v>
          </cell>
          <cell r="N1059">
            <v>-50000</v>
          </cell>
          <cell r="O1059">
            <v>0</v>
          </cell>
          <cell r="P1059">
            <v>0</v>
          </cell>
          <cell r="Q1059">
            <v>0</v>
          </cell>
        </row>
        <row r="1060">
          <cell r="L1060" t="str">
            <v>C-55</v>
          </cell>
          <cell r="M1060">
            <v>50000</v>
          </cell>
          <cell r="N1060">
            <v>-50000</v>
          </cell>
          <cell r="O1060">
            <v>0</v>
          </cell>
          <cell r="P1060">
            <v>0</v>
          </cell>
          <cell r="Q1060">
            <v>0</v>
          </cell>
        </row>
        <row r="1061">
          <cell r="L1061" t="str">
            <v>C-56</v>
          </cell>
          <cell r="M1061">
            <v>1344883</v>
          </cell>
          <cell r="N1061">
            <v>0</v>
          </cell>
          <cell r="O1061">
            <v>1344883</v>
          </cell>
          <cell r="P1061">
            <v>0</v>
          </cell>
          <cell r="Q1061">
            <v>1344883</v>
          </cell>
        </row>
        <row r="1062">
          <cell r="L1062" t="str">
            <v>C-56</v>
          </cell>
          <cell r="M1062">
            <v>891751</v>
          </cell>
          <cell r="N1062">
            <v>0</v>
          </cell>
          <cell r="O1062">
            <v>891751</v>
          </cell>
          <cell r="P1062">
            <v>0</v>
          </cell>
          <cell r="Q1062">
            <v>891751</v>
          </cell>
        </row>
        <row r="1063">
          <cell r="L1063" t="str">
            <v>C-57</v>
          </cell>
          <cell r="M1063">
            <v>150000</v>
          </cell>
          <cell r="N1063">
            <v>0</v>
          </cell>
          <cell r="O1063">
            <v>150000</v>
          </cell>
          <cell r="P1063">
            <v>0</v>
          </cell>
          <cell r="Q1063">
            <v>150000</v>
          </cell>
        </row>
        <row r="1064">
          <cell r="L1064" t="str">
            <v>C-58</v>
          </cell>
          <cell r="M1064">
            <v>1632883</v>
          </cell>
          <cell r="N1064">
            <v>-10000</v>
          </cell>
          <cell r="O1064">
            <v>1622883</v>
          </cell>
          <cell r="P1064">
            <v>0</v>
          </cell>
          <cell r="Q1064">
            <v>1622883</v>
          </cell>
        </row>
        <row r="1065">
          <cell r="L1065" t="str">
            <v>C-59</v>
          </cell>
          <cell r="M1065">
            <v>1006754</v>
          </cell>
          <cell r="N1065">
            <v>-10000</v>
          </cell>
          <cell r="O1065">
            <v>996754</v>
          </cell>
          <cell r="P1065">
            <v>0</v>
          </cell>
          <cell r="Q1065">
            <v>996754</v>
          </cell>
        </row>
        <row r="1066">
          <cell r="L1066" t="str">
            <v>C-6</v>
          </cell>
          <cell r="M1066">
            <v>453422</v>
          </cell>
          <cell r="N1066">
            <v>453422</v>
          </cell>
          <cell r="O1066">
            <v>906844</v>
          </cell>
          <cell r="P1066">
            <v>0</v>
          </cell>
          <cell r="Q1066">
            <v>906844</v>
          </cell>
        </row>
        <row r="1067">
          <cell r="L1067" t="str">
            <v>C-60</v>
          </cell>
          <cell r="M1067">
            <v>576470</v>
          </cell>
          <cell r="N1067">
            <v>-576470</v>
          </cell>
          <cell r="O1067">
            <v>0</v>
          </cell>
          <cell r="P1067">
            <v>0</v>
          </cell>
          <cell r="Q1067">
            <v>0</v>
          </cell>
        </row>
        <row r="1068">
          <cell r="L1068" t="str">
            <v>C-60</v>
          </cell>
          <cell r="M1068">
            <v>576470</v>
          </cell>
          <cell r="N1068">
            <v>0</v>
          </cell>
          <cell r="O1068">
            <v>576470</v>
          </cell>
          <cell r="P1068">
            <v>0</v>
          </cell>
          <cell r="Q1068">
            <v>576470</v>
          </cell>
        </row>
        <row r="1069">
          <cell r="L1069" t="str">
            <v>C-61</v>
          </cell>
          <cell r="M1069">
            <v>1344883</v>
          </cell>
          <cell r="N1069">
            <v>0</v>
          </cell>
          <cell r="O1069">
            <v>1344883</v>
          </cell>
          <cell r="P1069">
            <v>0</v>
          </cell>
          <cell r="Q1069">
            <v>1344883</v>
          </cell>
        </row>
        <row r="1070">
          <cell r="L1070" t="str">
            <v>C-62</v>
          </cell>
          <cell r="M1070">
            <v>149432</v>
          </cell>
          <cell r="N1070">
            <v>0</v>
          </cell>
          <cell r="O1070">
            <v>149432</v>
          </cell>
          <cell r="P1070">
            <v>0</v>
          </cell>
          <cell r="Q1070">
            <v>149432</v>
          </cell>
        </row>
        <row r="1071">
          <cell r="L1071" t="str">
            <v>C-62</v>
          </cell>
          <cell r="M1071">
            <v>28000</v>
          </cell>
          <cell r="N1071">
            <v>0</v>
          </cell>
          <cell r="O1071">
            <v>28000</v>
          </cell>
          <cell r="P1071">
            <v>0</v>
          </cell>
          <cell r="Q1071">
            <v>28000</v>
          </cell>
        </row>
        <row r="1072">
          <cell r="L1072" t="str">
            <v>C-63</v>
          </cell>
          <cell r="M1072">
            <v>1344883</v>
          </cell>
          <cell r="N1072">
            <v>0</v>
          </cell>
          <cell r="O1072">
            <v>1344883</v>
          </cell>
          <cell r="P1072">
            <v>0</v>
          </cell>
          <cell r="Q1072">
            <v>1344883</v>
          </cell>
        </row>
        <row r="1073">
          <cell r="L1073" t="str">
            <v>C-64</v>
          </cell>
          <cell r="M1073">
            <v>448294</v>
          </cell>
          <cell r="N1073">
            <v>0</v>
          </cell>
          <cell r="O1073">
            <v>448294</v>
          </cell>
          <cell r="P1073">
            <v>0</v>
          </cell>
          <cell r="Q1073">
            <v>448294</v>
          </cell>
        </row>
        <row r="1074">
          <cell r="L1074" t="str">
            <v>C-64</v>
          </cell>
          <cell r="M1074">
            <v>70000</v>
          </cell>
          <cell r="N1074">
            <v>0</v>
          </cell>
          <cell r="O1074">
            <v>70000</v>
          </cell>
          <cell r="P1074">
            <v>0</v>
          </cell>
          <cell r="Q1074">
            <v>70000</v>
          </cell>
        </row>
        <row r="1075">
          <cell r="L1075" t="str">
            <v>C-65</v>
          </cell>
          <cell r="M1075">
            <v>2515476</v>
          </cell>
          <cell r="N1075">
            <v>-2515476</v>
          </cell>
          <cell r="O1075">
            <v>0</v>
          </cell>
          <cell r="P1075">
            <v>0</v>
          </cell>
          <cell r="Q1075">
            <v>0</v>
          </cell>
        </row>
        <row r="1076">
          <cell r="L1076" t="str">
            <v>C-65</v>
          </cell>
          <cell r="M1076">
            <v>130000</v>
          </cell>
          <cell r="N1076">
            <v>-130000</v>
          </cell>
          <cell r="O1076">
            <v>0</v>
          </cell>
          <cell r="P1076">
            <v>0</v>
          </cell>
          <cell r="Q1076">
            <v>0</v>
          </cell>
        </row>
        <row r="1077">
          <cell r="L1077" t="str">
            <v>C-65</v>
          </cell>
          <cell r="M1077">
            <v>1551568</v>
          </cell>
          <cell r="N1077">
            <v>-1551568</v>
          </cell>
          <cell r="O1077">
            <v>0</v>
          </cell>
          <cell r="P1077">
            <v>0</v>
          </cell>
          <cell r="Q1077">
            <v>0</v>
          </cell>
        </row>
        <row r="1078">
          <cell r="L1078" t="str">
            <v>C-65</v>
          </cell>
          <cell r="M1078">
            <v>130000</v>
          </cell>
          <cell r="N1078">
            <v>-130000</v>
          </cell>
          <cell r="O1078">
            <v>0</v>
          </cell>
          <cell r="P1078">
            <v>0</v>
          </cell>
          <cell r="Q1078">
            <v>0</v>
          </cell>
        </row>
        <row r="1079">
          <cell r="L1079" t="str">
            <v>C-66</v>
          </cell>
          <cell r="M1079">
            <v>747157</v>
          </cell>
          <cell r="N1079">
            <v>0</v>
          </cell>
          <cell r="O1079">
            <v>747157</v>
          </cell>
          <cell r="P1079">
            <v>0</v>
          </cell>
          <cell r="Q1079">
            <v>747157</v>
          </cell>
        </row>
        <row r="1080">
          <cell r="L1080" t="str">
            <v>C-67</v>
          </cell>
          <cell r="M1080">
            <v>1155067</v>
          </cell>
          <cell r="N1080">
            <v>-1155067</v>
          </cell>
          <cell r="O1080">
            <v>0</v>
          </cell>
          <cell r="P1080">
            <v>0</v>
          </cell>
          <cell r="Q1080">
            <v>0</v>
          </cell>
        </row>
        <row r="1081">
          <cell r="L1081" t="str">
            <v>C-68</v>
          </cell>
          <cell r="M1081">
            <v>907535</v>
          </cell>
          <cell r="N1081">
            <v>-907535</v>
          </cell>
          <cell r="O1081">
            <v>0</v>
          </cell>
          <cell r="P1081">
            <v>0</v>
          </cell>
          <cell r="Q1081">
            <v>0</v>
          </cell>
        </row>
        <row r="1082">
          <cell r="L1082" t="str">
            <v>C-68</v>
          </cell>
          <cell r="M1082">
            <v>747157</v>
          </cell>
          <cell r="N1082">
            <v>-747157</v>
          </cell>
          <cell r="O1082">
            <v>0</v>
          </cell>
          <cell r="P1082">
            <v>0</v>
          </cell>
          <cell r="Q1082">
            <v>0</v>
          </cell>
        </row>
        <row r="1083">
          <cell r="L1083" t="str">
            <v>C-69</v>
          </cell>
          <cell r="M1083">
            <v>448294</v>
          </cell>
          <cell r="N1083">
            <v>-448294</v>
          </cell>
          <cell r="O1083">
            <v>0</v>
          </cell>
          <cell r="P1083">
            <v>0</v>
          </cell>
          <cell r="Q1083">
            <v>0</v>
          </cell>
        </row>
        <row r="1084">
          <cell r="L1084" t="str">
            <v>C-69</v>
          </cell>
          <cell r="M1084">
            <v>39718</v>
          </cell>
          <cell r="N1084">
            <v>-39718</v>
          </cell>
          <cell r="O1084">
            <v>0</v>
          </cell>
          <cell r="P1084">
            <v>0</v>
          </cell>
          <cell r="Q1084">
            <v>0</v>
          </cell>
        </row>
        <row r="1085">
          <cell r="L1085" t="str">
            <v>C-7</v>
          </cell>
          <cell r="M1085">
            <v>448294</v>
          </cell>
          <cell r="N1085">
            <v>0</v>
          </cell>
          <cell r="O1085">
            <v>448294</v>
          </cell>
          <cell r="P1085">
            <v>0</v>
          </cell>
          <cell r="Q1085">
            <v>448294</v>
          </cell>
        </row>
        <row r="1086">
          <cell r="L1086" t="str">
            <v>C-7</v>
          </cell>
          <cell r="M1086">
            <v>297250</v>
          </cell>
          <cell r="N1086">
            <v>0</v>
          </cell>
          <cell r="O1086">
            <v>297250</v>
          </cell>
          <cell r="P1086">
            <v>0</v>
          </cell>
          <cell r="Q1086">
            <v>297250</v>
          </cell>
        </row>
        <row r="1087">
          <cell r="L1087" t="str">
            <v>C-70</v>
          </cell>
          <cell r="M1087">
            <v>385023</v>
          </cell>
          <cell r="N1087">
            <v>0</v>
          </cell>
          <cell r="O1087">
            <v>385023</v>
          </cell>
          <cell r="P1087">
            <v>0</v>
          </cell>
          <cell r="Q1087">
            <v>385023</v>
          </cell>
        </row>
        <row r="1088">
          <cell r="L1088" t="str">
            <v>C-71</v>
          </cell>
          <cell r="M1088">
            <v>2228142</v>
          </cell>
          <cell r="N1088">
            <v>-2228142</v>
          </cell>
          <cell r="O1088">
            <v>0</v>
          </cell>
          <cell r="P1088">
            <v>0</v>
          </cell>
          <cell r="Q1088">
            <v>0</v>
          </cell>
        </row>
        <row r="1089">
          <cell r="L1089" t="str">
            <v>C-72</v>
          </cell>
          <cell r="M1089">
            <v>453422</v>
          </cell>
          <cell r="N1089">
            <v>0</v>
          </cell>
          <cell r="O1089">
            <v>453422</v>
          </cell>
          <cell r="P1089">
            <v>0</v>
          </cell>
          <cell r="Q1089">
            <v>453422</v>
          </cell>
        </row>
        <row r="1090">
          <cell r="L1090" t="str">
            <v>C-73</v>
          </cell>
          <cell r="M1090">
            <v>3173954</v>
          </cell>
          <cell r="N1090">
            <v>0</v>
          </cell>
          <cell r="O1090">
            <v>3173954</v>
          </cell>
          <cell r="P1090">
            <v>0</v>
          </cell>
          <cell r="Q1090">
            <v>3173954</v>
          </cell>
        </row>
        <row r="1091">
          <cell r="L1091" t="str">
            <v>C-75</v>
          </cell>
          <cell r="M1091">
            <v>954918</v>
          </cell>
          <cell r="N1091">
            <v>-954918</v>
          </cell>
          <cell r="O1091">
            <v>0</v>
          </cell>
          <cell r="P1091">
            <v>0</v>
          </cell>
          <cell r="Q1091">
            <v>0</v>
          </cell>
        </row>
        <row r="1092">
          <cell r="L1092" t="str">
            <v>C-76</v>
          </cell>
          <cell r="M1092">
            <v>1037646</v>
          </cell>
          <cell r="N1092">
            <v>0</v>
          </cell>
          <cell r="O1092">
            <v>1037646</v>
          </cell>
          <cell r="P1092">
            <v>0</v>
          </cell>
          <cell r="Q1092">
            <v>1037646</v>
          </cell>
        </row>
        <row r="1093">
          <cell r="L1093" t="str">
            <v>C-76</v>
          </cell>
          <cell r="M1093">
            <v>74000</v>
          </cell>
          <cell r="N1093">
            <v>0</v>
          </cell>
          <cell r="O1093">
            <v>74000</v>
          </cell>
          <cell r="P1093">
            <v>0</v>
          </cell>
          <cell r="Q1093">
            <v>74000</v>
          </cell>
        </row>
        <row r="1094">
          <cell r="L1094" t="str">
            <v>C-76</v>
          </cell>
          <cell r="M1094">
            <v>1344883</v>
          </cell>
          <cell r="N1094">
            <v>0</v>
          </cell>
          <cell r="O1094">
            <v>1344883</v>
          </cell>
          <cell r="P1094">
            <v>0</v>
          </cell>
          <cell r="Q1094">
            <v>1344883</v>
          </cell>
        </row>
        <row r="1095">
          <cell r="L1095" t="str">
            <v>C-76</v>
          </cell>
          <cell r="M1095">
            <v>74000</v>
          </cell>
          <cell r="N1095">
            <v>0</v>
          </cell>
          <cell r="O1095">
            <v>74000</v>
          </cell>
          <cell r="P1095">
            <v>0</v>
          </cell>
          <cell r="Q1095">
            <v>74000</v>
          </cell>
        </row>
        <row r="1096">
          <cell r="L1096" t="str">
            <v>C-78</v>
          </cell>
          <cell r="M1096">
            <v>867157</v>
          </cell>
          <cell r="N1096">
            <v>0</v>
          </cell>
          <cell r="O1096">
            <v>867157</v>
          </cell>
          <cell r="P1096">
            <v>0</v>
          </cell>
          <cell r="Q1096">
            <v>867157</v>
          </cell>
        </row>
        <row r="1097">
          <cell r="L1097" t="str">
            <v>C-79</v>
          </cell>
          <cell r="M1097">
            <v>544521</v>
          </cell>
          <cell r="N1097">
            <v>0</v>
          </cell>
          <cell r="O1097">
            <v>544521</v>
          </cell>
          <cell r="P1097">
            <v>0</v>
          </cell>
          <cell r="Q1097">
            <v>544521</v>
          </cell>
        </row>
        <row r="1098">
          <cell r="L1098" t="str">
            <v>C-8</v>
          </cell>
          <cell r="M1098">
            <v>495417</v>
          </cell>
          <cell r="N1098">
            <v>0</v>
          </cell>
          <cell r="O1098">
            <v>495417</v>
          </cell>
          <cell r="P1098">
            <v>0</v>
          </cell>
          <cell r="Q1098">
            <v>495417</v>
          </cell>
        </row>
        <row r="1099">
          <cell r="L1099" t="str">
            <v>C-8</v>
          </cell>
          <cell r="M1099">
            <v>297250</v>
          </cell>
          <cell r="N1099">
            <v>0</v>
          </cell>
          <cell r="O1099">
            <v>297250</v>
          </cell>
          <cell r="P1099">
            <v>0</v>
          </cell>
          <cell r="Q1099">
            <v>297250</v>
          </cell>
        </row>
        <row r="1100">
          <cell r="L1100" t="str">
            <v>C-8</v>
          </cell>
          <cell r="M1100">
            <v>658307</v>
          </cell>
          <cell r="N1100">
            <v>-250000</v>
          </cell>
          <cell r="O1100">
            <v>408307</v>
          </cell>
          <cell r="P1100">
            <v>0</v>
          </cell>
          <cell r="Q1100">
            <v>408307</v>
          </cell>
        </row>
        <row r="1101">
          <cell r="L1101" t="str">
            <v>C-8</v>
          </cell>
          <cell r="M1101">
            <v>250000</v>
          </cell>
          <cell r="N1101">
            <v>0</v>
          </cell>
          <cell r="O1101">
            <v>250000</v>
          </cell>
          <cell r="P1101">
            <v>0</v>
          </cell>
          <cell r="Q1101">
            <v>250000</v>
          </cell>
        </row>
        <row r="1102">
          <cell r="L1102" t="str">
            <v>C-8</v>
          </cell>
          <cell r="M1102">
            <v>298863</v>
          </cell>
          <cell r="N1102">
            <v>0</v>
          </cell>
          <cell r="O1102">
            <v>298863</v>
          </cell>
          <cell r="P1102">
            <v>0</v>
          </cell>
          <cell r="Q1102">
            <v>298863</v>
          </cell>
        </row>
        <row r="1103">
          <cell r="L1103" t="str">
            <v>C-80</v>
          </cell>
          <cell r="M1103">
            <v>74716</v>
          </cell>
          <cell r="N1103">
            <v>0</v>
          </cell>
          <cell r="O1103">
            <v>74716</v>
          </cell>
          <cell r="P1103">
            <v>0</v>
          </cell>
          <cell r="Q1103">
            <v>74716</v>
          </cell>
        </row>
        <row r="1104">
          <cell r="L1104" t="str">
            <v>C-81</v>
          </cell>
          <cell r="M1104">
            <v>60000</v>
          </cell>
          <cell r="N1104">
            <v>0</v>
          </cell>
          <cell r="O1104">
            <v>60000</v>
          </cell>
          <cell r="P1104">
            <v>0</v>
          </cell>
          <cell r="Q1104">
            <v>60000</v>
          </cell>
        </row>
        <row r="1105">
          <cell r="L1105" t="str">
            <v>C-81</v>
          </cell>
          <cell r="M1105">
            <v>448294</v>
          </cell>
          <cell r="N1105">
            <v>0</v>
          </cell>
          <cell r="O1105">
            <v>448294</v>
          </cell>
          <cell r="P1105">
            <v>0</v>
          </cell>
          <cell r="Q1105">
            <v>448294</v>
          </cell>
        </row>
        <row r="1106">
          <cell r="L1106" t="str">
            <v>C-81</v>
          </cell>
          <cell r="M1106">
            <v>60000</v>
          </cell>
          <cell r="N1106">
            <v>0</v>
          </cell>
          <cell r="O1106">
            <v>60000</v>
          </cell>
          <cell r="P1106">
            <v>0</v>
          </cell>
          <cell r="Q1106">
            <v>60000</v>
          </cell>
        </row>
        <row r="1107">
          <cell r="L1107" t="str">
            <v>C-81</v>
          </cell>
          <cell r="M1107">
            <v>448294</v>
          </cell>
          <cell r="N1107">
            <v>0</v>
          </cell>
          <cell r="O1107">
            <v>448294</v>
          </cell>
          <cell r="P1107">
            <v>0</v>
          </cell>
          <cell r="Q1107">
            <v>448294</v>
          </cell>
        </row>
        <row r="1108">
          <cell r="L1108" t="str">
            <v>C-82</v>
          </cell>
          <cell r="M1108">
            <v>90754</v>
          </cell>
          <cell r="N1108">
            <v>0</v>
          </cell>
          <cell r="O1108">
            <v>90754</v>
          </cell>
          <cell r="P1108">
            <v>0</v>
          </cell>
          <cell r="Q1108">
            <v>90754</v>
          </cell>
        </row>
        <row r="1109">
          <cell r="L1109" t="str">
            <v>C-84</v>
          </cell>
          <cell r="M1109">
            <v>448294</v>
          </cell>
          <cell r="N1109">
            <v>0</v>
          </cell>
          <cell r="O1109">
            <v>448294</v>
          </cell>
          <cell r="P1109">
            <v>0</v>
          </cell>
          <cell r="Q1109">
            <v>448294</v>
          </cell>
        </row>
        <row r="1110">
          <cell r="L1110" t="str">
            <v>C-84</v>
          </cell>
          <cell r="M1110">
            <v>448294</v>
          </cell>
          <cell r="N1110">
            <v>0</v>
          </cell>
          <cell r="O1110">
            <v>448294</v>
          </cell>
          <cell r="P1110">
            <v>0</v>
          </cell>
          <cell r="Q1110">
            <v>448294</v>
          </cell>
        </row>
        <row r="1111">
          <cell r="L1111" t="str">
            <v>C-85</v>
          </cell>
          <cell r="M1111">
            <v>130000</v>
          </cell>
          <cell r="N1111">
            <v>-130000</v>
          </cell>
          <cell r="O1111">
            <v>0</v>
          </cell>
          <cell r="P1111">
            <v>0</v>
          </cell>
          <cell r="Q1111">
            <v>0</v>
          </cell>
        </row>
        <row r="1112">
          <cell r="L1112" t="str">
            <v>C-85</v>
          </cell>
          <cell r="M1112">
            <v>1551568</v>
          </cell>
          <cell r="N1112">
            <v>-1551568</v>
          </cell>
          <cell r="O1112">
            <v>0</v>
          </cell>
          <cell r="P1112">
            <v>0</v>
          </cell>
          <cell r="Q1112">
            <v>0</v>
          </cell>
        </row>
        <row r="1113">
          <cell r="L1113" t="str">
            <v>C-85</v>
          </cell>
          <cell r="M1113">
            <v>130000</v>
          </cell>
          <cell r="N1113">
            <v>-130000</v>
          </cell>
          <cell r="O1113">
            <v>0</v>
          </cell>
          <cell r="P1113">
            <v>0</v>
          </cell>
          <cell r="Q1113">
            <v>0</v>
          </cell>
        </row>
        <row r="1114">
          <cell r="L1114" t="str">
            <v>C-85</v>
          </cell>
          <cell r="M1114">
            <v>2515476</v>
          </cell>
          <cell r="N1114">
            <v>-2515476</v>
          </cell>
          <cell r="O1114">
            <v>0</v>
          </cell>
          <cell r="P1114">
            <v>0</v>
          </cell>
          <cell r="Q1114">
            <v>0</v>
          </cell>
        </row>
        <row r="1115">
          <cell r="L1115" t="str">
            <v>C-86</v>
          </cell>
          <cell r="M1115">
            <v>208000</v>
          </cell>
          <cell r="N1115">
            <v>0</v>
          </cell>
          <cell r="O1115">
            <v>208000</v>
          </cell>
          <cell r="P1115">
            <v>0</v>
          </cell>
          <cell r="Q1115">
            <v>208000</v>
          </cell>
        </row>
        <row r="1116">
          <cell r="L1116" t="str">
            <v>C-86</v>
          </cell>
          <cell r="M1116">
            <v>898276</v>
          </cell>
          <cell r="N1116">
            <v>0</v>
          </cell>
          <cell r="O1116">
            <v>898276</v>
          </cell>
          <cell r="P1116">
            <v>0</v>
          </cell>
          <cell r="Q1116">
            <v>898276</v>
          </cell>
        </row>
        <row r="1117">
          <cell r="L1117" t="str">
            <v>C-87</v>
          </cell>
          <cell r="M1117">
            <v>544521</v>
          </cell>
          <cell r="N1117">
            <v>0</v>
          </cell>
          <cell r="O1117">
            <v>544521</v>
          </cell>
          <cell r="P1117">
            <v>0</v>
          </cell>
          <cell r="Q1117">
            <v>544521</v>
          </cell>
        </row>
        <row r="1118">
          <cell r="L1118" t="str">
            <v>C-88</v>
          </cell>
          <cell r="M1118">
            <v>596294</v>
          </cell>
          <cell r="N1118">
            <v>0</v>
          </cell>
          <cell r="O1118">
            <v>596294</v>
          </cell>
          <cell r="P1118">
            <v>0</v>
          </cell>
          <cell r="Q1118">
            <v>596294</v>
          </cell>
        </row>
        <row r="1119">
          <cell r="L1119" t="str">
            <v>C-89</v>
          </cell>
          <cell r="M1119">
            <v>747157</v>
          </cell>
          <cell r="N1119">
            <v>0</v>
          </cell>
          <cell r="O1119">
            <v>747157</v>
          </cell>
          <cell r="P1119">
            <v>0</v>
          </cell>
          <cell r="Q1119">
            <v>747157</v>
          </cell>
        </row>
        <row r="1120">
          <cell r="L1120" t="str">
            <v>C-9</v>
          </cell>
          <cell r="M1120">
            <v>453422</v>
          </cell>
          <cell r="N1120">
            <v>0</v>
          </cell>
          <cell r="O1120">
            <v>453422</v>
          </cell>
          <cell r="P1120">
            <v>0</v>
          </cell>
          <cell r="Q1120">
            <v>453422</v>
          </cell>
        </row>
        <row r="1121">
          <cell r="L1121" t="str">
            <v>C-90</v>
          </cell>
          <cell r="M1121">
            <v>448294</v>
          </cell>
          <cell r="N1121">
            <v>0</v>
          </cell>
          <cell r="O1121">
            <v>448294</v>
          </cell>
          <cell r="P1121">
            <v>0</v>
          </cell>
          <cell r="Q1121">
            <v>448294</v>
          </cell>
        </row>
        <row r="1122">
          <cell r="L1122" t="str">
            <v>C-91</v>
          </cell>
          <cell r="M1122">
            <v>453422</v>
          </cell>
          <cell r="N1122">
            <v>2720532</v>
          </cell>
          <cell r="O1122">
            <v>3173954</v>
          </cell>
          <cell r="P1122">
            <v>0</v>
          </cell>
          <cell r="Q1122">
            <v>3173954</v>
          </cell>
        </row>
        <row r="1123">
          <cell r="L1123" t="str">
            <v>C-92</v>
          </cell>
          <cell r="M1123">
            <v>1155067</v>
          </cell>
          <cell r="N1123">
            <v>-1155067</v>
          </cell>
          <cell r="O1123">
            <v>0</v>
          </cell>
          <cell r="P1123">
            <v>0</v>
          </cell>
          <cell r="Q1123">
            <v>0</v>
          </cell>
        </row>
        <row r="1124">
          <cell r="L1124" t="str">
            <v>C-93</v>
          </cell>
          <cell r="M1124">
            <v>60000</v>
          </cell>
          <cell r="N1124">
            <v>60000</v>
          </cell>
          <cell r="O1124">
            <v>120000</v>
          </cell>
          <cell r="P1124">
            <v>0</v>
          </cell>
          <cell r="Q1124">
            <v>120000</v>
          </cell>
        </row>
        <row r="1125">
          <cell r="L1125" t="str">
            <v>C-93</v>
          </cell>
          <cell r="M1125">
            <v>926754</v>
          </cell>
          <cell r="N1125">
            <v>264787</v>
          </cell>
          <cell r="O1125">
            <v>1191541</v>
          </cell>
          <cell r="P1125">
            <v>0</v>
          </cell>
          <cell r="Q1125">
            <v>1191541</v>
          </cell>
        </row>
        <row r="1126">
          <cell r="L1126" t="str">
            <v>C-93</v>
          </cell>
          <cell r="M1126">
            <v>208000</v>
          </cell>
          <cell r="N1126">
            <v>0</v>
          </cell>
          <cell r="O1126">
            <v>208000</v>
          </cell>
          <cell r="P1126">
            <v>0</v>
          </cell>
          <cell r="Q1126">
            <v>208000</v>
          </cell>
        </row>
        <row r="1127">
          <cell r="L1127" t="str">
            <v>C-93</v>
          </cell>
          <cell r="M1127">
            <v>693584</v>
          </cell>
          <cell r="N1127">
            <v>198167</v>
          </cell>
          <cell r="O1127">
            <v>891751</v>
          </cell>
          <cell r="P1127">
            <v>0</v>
          </cell>
          <cell r="Q1127">
            <v>891751</v>
          </cell>
        </row>
        <row r="1128">
          <cell r="L1128" t="str">
            <v>C-97</v>
          </cell>
          <cell r="M1128">
            <v>100000</v>
          </cell>
          <cell r="N1128">
            <v>0</v>
          </cell>
          <cell r="O1128">
            <v>100000</v>
          </cell>
          <cell r="P1128">
            <v>0</v>
          </cell>
          <cell r="Q1128">
            <v>100000</v>
          </cell>
        </row>
        <row r="1129">
          <cell r="L1129" t="str">
            <v>C-97</v>
          </cell>
          <cell r="M1129">
            <v>747157</v>
          </cell>
          <cell r="N1129">
            <v>0</v>
          </cell>
          <cell r="O1129">
            <v>747157</v>
          </cell>
          <cell r="P1129">
            <v>0</v>
          </cell>
          <cell r="Q1129">
            <v>747157</v>
          </cell>
        </row>
        <row r="1130">
          <cell r="L1130" t="str">
            <v>C-98</v>
          </cell>
          <cell r="M1130">
            <v>118716</v>
          </cell>
          <cell r="N1130">
            <v>-118716</v>
          </cell>
          <cell r="O1130">
            <v>0</v>
          </cell>
          <cell r="P1130">
            <v>0</v>
          </cell>
          <cell r="Q1130">
            <v>0</v>
          </cell>
        </row>
        <row r="1131">
          <cell r="L1131" t="str">
            <v>C-99</v>
          </cell>
          <cell r="M1131">
            <v>208000</v>
          </cell>
          <cell r="N1131">
            <v>0</v>
          </cell>
          <cell r="O1131">
            <v>208000</v>
          </cell>
          <cell r="P1131">
            <v>0</v>
          </cell>
          <cell r="Q1131">
            <v>208000</v>
          </cell>
        </row>
        <row r="1132">
          <cell r="L1132" t="str">
            <v>C-99</v>
          </cell>
          <cell r="M1132">
            <v>926754</v>
          </cell>
          <cell r="N1132">
            <v>0</v>
          </cell>
          <cell r="O1132">
            <v>926754</v>
          </cell>
          <cell r="P1132">
            <v>0</v>
          </cell>
          <cell r="Q1132">
            <v>926754</v>
          </cell>
        </row>
        <row r="1133">
          <cell r="L1133" t="str">
            <v>EB 000313335989</v>
          </cell>
          <cell r="M1133">
            <v>1501820</v>
          </cell>
          <cell r="N1133">
            <v>0</v>
          </cell>
          <cell r="O1133">
            <v>1501820</v>
          </cell>
          <cell r="P1133">
            <v>0</v>
          </cell>
          <cell r="Q1133">
            <v>1501820</v>
          </cell>
        </row>
        <row r="1134">
          <cell r="L1134" t="str">
            <v>EB000312373062/EB000312371680</v>
          </cell>
          <cell r="M1134">
            <v>1304220</v>
          </cell>
          <cell r="N1134">
            <v>0</v>
          </cell>
          <cell r="O1134">
            <v>1304220</v>
          </cell>
          <cell r="P1134">
            <v>0</v>
          </cell>
          <cell r="Q1134">
            <v>1304220</v>
          </cell>
        </row>
        <row r="1135">
          <cell r="L1135" t="str">
            <v>EC- 250534804</v>
          </cell>
          <cell r="M1135">
            <v>1565379</v>
          </cell>
          <cell r="N1135">
            <v>0</v>
          </cell>
          <cell r="O1135">
            <v>1565379</v>
          </cell>
          <cell r="P1135">
            <v>0</v>
          </cell>
          <cell r="Q1135">
            <v>1565379</v>
          </cell>
        </row>
        <row r="1136">
          <cell r="L1136" t="str">
            <v>EC- 250615579</v>
          </cell>
          <cell r="M1136">
            <v>76941</v>
          </cell>
          <cell r="N1136">
            <v>0</v>
          </cell>
          <cell r="O1136">
            <v>76941</v>
          </cell>
          <cell r="P1136">
            <v>0</v>
          </cell>
          <cell r="Q1136">
            <v>76941</v>
          </cell>
        </row>
        <row r="1137">
          <cell r="L1137" t="str">
            <v>EC- 250659045</v>
          </cell>
          <cell r="M1137">
            <v>1571379</v>
          </cell>
          <cell r="N1137">
            <v>0</v>
          </cell>
          <cell r="O1137">
            <v>1571379</v>
          </cell>
          <cell r="P1137">
            <v>0</v>
          </cell>
          <cell r="Q1137">
            <v>1571379</v>
          </cell>
        </row>
        <row r="1138">
          <cell r="L1138" t="str">
            <v>EC- 250732648</v>
          </cell>
          <cell r="M1138">
            <v>76941</v>
          </cell>
          <cell r="N1138">
            <v>0</v>
          </cell>
          <cell r="O1138">
            <v>76941</v>
          </cell>
          <cell r="P1138">
            <v>0</v>
          </cell>
          <cell r="Q1138">
            <v>76941</v>
          </cell>
        </row>
        <row r="1139">
          <cell r="L1139" t="str">
            <v>EC- 250889605</v>
          </cell>
          <cell r="M1139">
            <v>3037913</v>
          </cell>
          <cell r="N1139">
            <v>0</v>
          </cell>
          <cell r="O1139">
            <v>3037913</v>
          </cell>
          <cell r="P1139">
            <v>0</v>
          </cell>
          <cell r="Q1139">
            <v>3037913</v>
          </cell>
        </row>
        <row r="1140">
          <cell r="L1140" t="str">
            <v>EC-250765722</v>
          </cell>
          <cell r="M1140">
            <v>1679102</v>
          </cell>
          <cell r="N1140">
            <v>0</v>
          </cell>
          <cell r="O1140">
            <v>1679102</v>
          </cell>
          <cell r="P1140">
            <v>0</v>
          </cell>
          <cell r="Q1140">
            <v>1679102</v>
          </cell>
        </row>
        <row r="1141">
          <cell r="L1141" t="str">
            <v>FE-53202, SGC1697</v>
          </cell>
          <cell r="M1141">
            <v>2648180</v>
          </cell>
          <cell r="N1141">
            <v>0</v>
          </cell>
          <cell r="O1141">
            <v>2648180</v>
          </cell>
          <cell r="P1141">
            <v>0</v>
          </cell>
          <cell r="Q1141">
            <v>2648180</v>
          </cell>
        </row>
        <row r="1142">
          <cell r="L1142" t="str">
            <v>RESOL. 095/2023</v>
          </cell>
          <cell r="M1142">
            <v>2517909</v>
          </cell>
          <cell r="N1142">
            <v>0</v>
          </cell>
          <cell r="O1142">
            <v>2517909</v>
          </cell>
          <cell r="P1142">
            <v>0</v>
          </cell>
          <cell r="Q1142">
            <v>2517909</v>
          </cell>
        </row>
        <row r="1143">
          <cell r="L1143" t="str">
            <v>RESOL. 095/2023</v>
          </cell>
          <cell r="M1143">
            <v>206960</v>
          </cell>
          <cell r="N1143">
            <v>0</v>
          </cell>
          <cell r="O1143">
            <v>206960</v>
          </cell>
          <cell r="P1143">
            <v>0</v>
          </cell>
          <cell r="Q1143">
            <v>206960</v>
          </cell>
        </row>
        <row r="1144">
          <cell r="L1144" t="str">
            <v>RESOL. 095/2023</v>
          </cell>
          <cell r="M1144">
            <v>542131</v>
          </cell>
          <cell r="N1144">
            <v>0</v>
          </cell>
          <cell r="O1144">
            <v>542131</v>
          </cell>
          <cell r="P1144">
            <v>0</v>
          </cell>
          <cell r="Q1144">
            <v>542131</v>
          </cell>
        </row>
        <row r="1145">
          <cell r="L1145" t="str">
            <v>RESOL. 095/2023</v>
          </cell>
          <cell r="M1145">
            <v>215130</v>
          </cell>
          <cell r="N1145">
            <v>0</v>
          </cell>
          <cell r="O1145">
            <v>215130</v>
          </cell>
          <cell r="P1145">
            <v>0</v>
          </cell>
          <cell r="Q1145">
            <v>215130</v>
          </cell>
        </row>
        <row r="1146">
          <cell r="L1146" t="str">
            <v>RESOL. 095/2023</v>
          </cell>
          <cell r="M1146">
            <v>1825965</v>
          </cell>
          <cell r="N1146">
            <v>0</v>
          </cell>
          <cell r="O1146">
            <v>1825965</v>
          </cell>
          <cell r="P1146">
            <v>0</v>
          </cell>
          <cell r="Q1146">
            <v>1825965</v>
          </cell>
        </row>
        <row r="1147">
          <cell r="L1147" t="str">
            <v>RESOL. 102/2023</v>
          </cell>
          <cell r="M1147">
            <v>27315315</v>
          </cell>
          <cell r="N1147">
            <v>0</v>
          </cell>
          <cell r="O1147">
            <v>27315315</v>
          </cell>
          <cell r="P1147">
            <v>0</v>
          </cell>
          <cell r="Q1147">
            <v>27315315</v>
          </cell>
        </row>
        <row r="1148">
          <cell r="L1148" t="str">
            <v>RESOL. 102/2023</v>
          </cell>
          <cell r="M1148">
            <v>1543947</v>
          </cell>
          <cell r="N1148">
            <v>0</v>
          </cell>
          <cell r="O1148">
            <v>1543947</v>
          </cell>
          <cell r="P1148">
            <v>0</v>
          </cell>
          <cell r="Q1148">
            <v>1543947</v>
          </cell>
        </row>
        <row r="1149">
          <cell r="L1149" t="str">
            <v>RESOL. 102/2023</v>
          </cell>
          <cell r="M1149">
            <v>7324318</v>
          </cell>
          <cell r="N1149">
            <v>-7324318</v>
          </cell>
          <cell r="O1149">
            <v>0</v>
          </cell>
          <cell r="P1149">
            <v>0</v>
          </cell>
          <cell r="Q1149">
            <v>0</v>
          </cell>
        </row>
        <row r="1150">
          <cell r="L1150" t="str">
            <v>RESOL. 102/2023</v>
          </cell>
          <cell r="M1150">
            <v>6671597</v>
          </cell>
          <cell r="N1150">
            <v>0</v>
          </cell>
          <cell r="O1150">
            <v>6671597</v>
          </cell>
          <cell r="P1150">
            <v>0</v>
          </cell>
          <cell r="Q1150">
            <v>6671597</v>
          </cell>
        </row>
        <row r="1151">
          <cell r="L1151" t="str">
            <v>RESOL. 102/2023</v>
          </cell>
          <cell r="M1151">
            <v>2684362</v>
          </cell>
          <cell r="N1151">
            <v>0</v>
          </cell>
          <cell r="O1151">
            <v>2684362</v>
          </cell>
          <cell r="P1151">
            <v>0</v>
          </cell>
          <cell r="Q1151">
            <v>2684362</v>
          </cell>
        </row>
        <row r="1152">
          <cell r="L1152" t="str">
            <v>RESOL. 102/2023</v>
          </cell>
          <cell r="M1152">
            <v>18613091</v>
          </cell>
          <cell r="N1152">
            <v>0</v>
          </cell>
          <cell r="O1152">
            <v>18613091</v>
          </cell>
          <cell r="P1152">
            <v>0</v>
          </cell>
          <cell r="Q1152">
            <v>18613091</v>
          </cell>
        </row>
        <row r="1153">
          <cell r="L1153" t="str">
            <v>RESOL. 102/2023</v>
          </cell>
          <cell r="M1153">
            <v>7324318</v>
          </cell>
          <cell r="N1153">
            <v>0</v>
          </cell>
          <cell r="O1153">
            <v>7324318</v>
          </cell>
          <cell r="P1153">
            <v>0</v>
          </cell>
          <cell r="Q1153">
            <v>7324318</v>
          </cell>
        </row>
        <row r="1154">
          <cell r="L1154" t="str">
            <v>RESOL. 153-23</v>
          </cell>
          <cell r="M1154">
            <v>5451582</v>
          </cell>
          <cell r="N1154">
            <v>-5451582</v>
          </cell>
          <cell r="O1154">
            <v>0</v>
          </cell>
          <cell r="P1154">
            <v>0</v>
          </cell>
          <cell r="Q1154">
            <v>0</v>
          </cell>
        </row>
        <row r="1155">
          <cell r="L1155" t="str">
            <v>RESOL. 153-23</v>
          </cell>
          <cell r="M1155">
            <v>125152</v>
          </cell>
          <cell r="N1155">
            <v>1376678</v>
          </cell>
          <cell r="O1155">
            <v>1501830</v>
          </cell>
          <cell r="P1155">
            <v>0</v>
          </cell>
          <cell r="Q1155">
            <v>1501830</v>
          </cell>
        </row>
        <row r="1156">
          <cell r="L1156" t="str">
            <v>RESOL. 153-23</v>
          </cell>
          <cell r="M1156">
            <v>93636</v>
          </cell>
          <cell r="N1156">
            <v>1029996</v>
          </cell>
          <cell r="O1156">
            <v>1123632</v>
          </cell>
          <cell r="P1156">
            <v>0</v>
          </cell>
          <cell r="Q1156">
            <v>1123632</v>
          </cell>
        </row>
        <row r="1157">
          <cell r="L1157" t="str">
            <v>RESOL. 153-23</v>
          </cell>
          <cell r="M1157">
            <v>20172</v>
          </cell>
          <cell r="N1157">
            <v>221891</v>
          </cell>
          <cell r="O1157">
            <v>242063</v>
          </cell>
          <cell r="P1157">
            <v>0</v>
          </cell>
          <cell r="Q1157">
            <v>242063</v>
          </cell>
        </row>
        <row r="1158">
          <cell r="L1158" t="str">
            <v>RESOL. 153-23</v>
          </cell>
          <cell r="M1158">
            <v>139134</v>
          </cell>
          <cell r="N1158">
            <v>1530475</v>
          </cell>
          <cell r="O1158">
            <v>1669609</v>
          </cell>
          <cell r="P1158">
            <v>0</v>
          </cell>
          <cell r="Q1158">
            <v>1669609</v>
          </cell>
        </row>
        <row r="1159">
          <cell r="L1159" t="str">
            <v>RESOL. 153-23</v>
          </cell>
          <cell r="M1159">
            <v>2725791</v>
          </cell>
          <cell r="N1159">
            <v>0</v>
          </cell>
          <cell r="O1159">
            <v>2725791</v>
          </cell>
          <cell r="P1159">
            <v>0</v>
          </cell>
          <cell r="Q1159">
            <v>2725791</v>
          </cell>
        </row>
        <row r="1160">
          <cell r="L1160" t="str">
            <v>RESOL. 153-23</v>
          </cell>
          <cell r="M1160">
            <v>2047004</v>
          </cell>
          <cell r="N1160">
            <v>0</v>
          </cell>
          <cell r="O1160">
            <v>2047004</v>
          </cell>
          <cell r="P1160">
            <v>0</v>
          </cell>
          <cell r="Q1160">
            <v>2047004</v>
          </cell>
        </row>
        <row r="1161">
          <cell r="L1161" t="str">
            <v>RESOL. 153-23</v>
          </cell>
          <cell r="M1161">
            <v>214025</v>
          </cell>
          <cell r="N1161">
            <v>0</v>
          </cell>
          <cell r="O1161">
            <v>214025</v>
          </cell>
          <cell r="P1161">
            <v>0</v>
          </cell>
          <cell r="Q1161">
            <v>214025</v>
          </cell>
        </row>
        <row r="1162">
          <cell r="L1162" t="str">
            <v>RESOL. 166-23</v>
          </cell>
          <cell r="M1162">
            <v>1481494</v>
          </cell>
          <cell r="N1162">
            <v>0</v>
          </cell>
          <cell r="O1162">
            <v>1481494</v>
          </cell>
          <cell r="P1162">
            <v>0</v>
          </cell>
          <cell r="Q1162">
            <v>1481494</v>
          </cell>
        </row>
        <row r="1163">
          <cell r="L1163" t="str">
            <v>RESOL. 166-23</v>
          </cell>
          <cell r="M1163">
            <v>222606</v>
          </cell>
          <cell r="N1163">
            <v>0</v>
          </cell>
          <cell r="O1163">
            <v>222606</v>
          </cell>
          <cell r="P1163">
            <v>0</v>
          </cell>
          <cell r="Q1163">
            <v>222606</v>
          </cell>
        </row>
        <row r="1164">
          <cell r="L1164" t="str">
            <v>RESOL. 166-23</v>
          </cell>
          <cell r="M1164">
            <v>263333</v>
          </cell>
          <cell r="N1164">
            <v>0</v>
          </cell>
          <cell r="O1164">
            <v>263333</v>
          </cell>
          <cell r="P1164">
            <v>0</v>
          </cell>
          <cell r="Q1164">
            <v>263333</v>
          </cell>
        </row>
        <row r="1165">
          <cell r="L1165" t="str">
            <v>RESOL. 166-23</v>
          </cell>
          <cell r="M1165">
            <v>8716678</v>
          </cell>
          <cell r="N1165">
            <v>0</v>
          </cell>
          <cell r="O1165">
            <v>8716678</v>
          </cell>
          <cell r="P1165">
            <v>0</v>
          </cell>
          <cell r="Q1165">
            <v>8716678</v>
          </cell>
        </row>
        <row r="1166">
          <cell r="L1166" t="str">
            <v>RESOL. 166-23</v>
          </cell>
          <cell r="M1166">
            <v>12259285</v>
          </cell>
          <cell r="N1166">
            <v>0</v>
          </cell>
          <cell r="O1166">
            <v>12259285</v>
          </cell>
          <cell r="P1166">
            <v>0</v>
          </cell>
          <cell r="Q1166">
            <v>12259285</v>
          </cell>
        </row>
        <row r="1167">
          <cell r="L1167" t="str">
            <v>RESOL. 166-23</v>
          </cell>
          <cell r="M1167">
            <v>1132718</v>
          </cell>
          <cell r="N1167">
            <v>0</v>
          </cell>
          <cell r="O1167">
            <v>1132718</v>
          </cell>
          <cell r="P1167">
            <v>0</v>
          </cell>
          <cell r="Q1167">
            <v>1132718</v>
          </cell>
        </row>
        <row r="1168">
          <cell r="L1168" t="str">
            <v>RESOL. 167-23</v>
          </cell>
          <cell r="M1168">
            <v>1481494</v>
          </cell>
          <cell r="N1168">
            <v>0</v>
          </cell>
          <cell r="O1168">
            <v>1481494</v>
          </cell>
          <cell r="P1168">
            <v>0</v>
          </cell>
          <cell r="Q1168">
            <v>1481494</v>
          </cell>
        </row>
        <row r="1169">
          <cell r="L1169" t="str">
            <v>RESOL. 167-23</v>
          </cell>
          <cell r="M1169">
            <v>222606</v>
          </cell>
          <cell r="N1169">
            <v>0</v>
          </cell>
          <cell r="O1169">
            <v>222606</v>
          </cell>
          <cell r="P1169">
            <v>0</v>
          </cell>
          <cell r="Q1169">
            <v>222606</v>
          </cell>
        </row>
        <row r="1170">
          <cell r="L1170" t="str">
            <v>RESOL. 167-23</v>
          </cell>
          <cell r="M1170">
            <v>243910</v>
          </cell>
          <cell r="N1170">
            <v>0</v>
          </cell>
          <cell r="O1170">
            <v>243910</v>
          </cell>
          <cell r="P1170">
            <v>0</v>
          </cell>
          <cell r="Q1170">
            <v>243910</v>
          </cell>
        </row>
        <row r="1171">
          <cell r="L1171" t="str">
            <v>RESOL. 167-23</v>
          </cell>
          <cell r="M1171">
            <v>3123088</v>
          </cell>
          <cell r="N1171">
            <v>0</v>
          </cell>
          <cell r="O1171">
            <v>3123088</v>
          </cell>
          <cell r="P1171">
            <v>0</v>
          </cell>
          <cell r="Q1171">
            <v>3123088</v>
          </cell>
        </row>
        <row r="1172">
          <cell r="L1172" t="str">
            <v>RESOL. 167-23</v>
          </cell>
          <cell r="M1172">
            <v>4241806</v>
          </cell>
          <cell r="N1172">
            <v>0</v>
          </cell>
          <cell r="O1172">
            <v>4241806</v>
          </cell>
          <cell r="P1172">
            <v>0</v>
          </cell>
          <cell r="Q1172">
            <v>4241806</v>
          </cell>
        </row>
        <row r="1173">
          <cell r="L1173" t="str">
            <v>RESOL. 167-23</v>
          </cell>
          <cell r="M1173">
            <v>405840</v>
          </cell>
          <cell r="N1173">
            <v>0</v>
          </cell>
          <cell r="O1173">
            <v>405840</v>
          </cell>
          <cell r="P1173">
            <v>0</v>
          </cell>
          <cell r="Q1173">
            <v>405840</v>
          </cell>
        </row>
        <row r="1174">
          <cell r="L1174" t="str">
            <v>RESOL. 174-23</v>
          </cell>
          <cell r="M1174">
            <v>1457261</v>
          </cell>
          <cell r="N1174">
            <v>0</v>
          </cell>
          <cell r="O1174">
            <v>1457261</v>
          </cell>
          <cell r="P1174">
            <v>0</v>
          </cell>
          <cell r="Q1174">
            <v>1457261</v>
          </cell>
        </row>
        <row r="1175">
          <cell r="L1175" t="str">
            <v>RESOL. 174-23</v>
          </cell>
          <cell r="M1175">
            <v>848024</v>
          </cell>
          <cell r="N1175">
            <v>0</v>
          </cell>
          <cell r="O1175">
            <v>848024</v>
          </cell>
          <cell r="P1175">
            <v>0</v>
          </cell>
          <cell r="Q1175">
            <v>848024</v>
          </cell>
        </row>
        <row r="1176">
          <cell r="L1176" t="str">
            <v>RESOL. 174-23</v>
          </cell>
          <cell r="M1176">
            <v>159672</v>
          </cell>
          <cell r="N1176">
            <v>0</v>
          </cell>
          <cell r="O1176">
            <v>159672</v>
          </cell>
          <cell r="P1176">
            <v>0</v>
          </cell>
          <cell r="Q1176">
            <v>159672</v>
          </cell>
        </row>
        <row r="1177">
          <cell r="L1177" t="str">
            <v>RESOL. 174-23</v>
          </cell>
          <cell r="M1177">
            <v>1254153</v>
          </cell>
          <cell r="N1177">
            <v>0</v>
          </cell>
          <cell r="O1177">
            <v>1254153</v>
          </cell>
          <cell r="P1177">
            <v>0</v>
          </cell>
          <cell r="Q1177">
            <v>1254153</v>
          </cell>
        </row>
        <row r="1178">
          <cell r="L1178" t="str">
            <v>RESOL. 174-23</v>
          </cell>
          <cell r="M1178">
            <v>1453755</v>
          </cell>
          <cell r="N1178">
            <v>0</v>
          </cell>
          <cell r="O1178">
            <v>1453755</v>
          </cell>
          <cell r="P1178">
            <v>0</v>
          </cell>
          <cell r="Q1178">
            <v>1453755</v>
          </cell>
        </row>
        <row r="1179">
          <cell r="L1179" t="str">
            <v>RESOL. 174-23</v>
          </cell>
          <cell r="M1179">
            <v>1631026</v>
          </cell>
          <cell r="N1179">
            <v>0</v>
          </cell>
          <cell r="O1179">
            <v>1631026</v>
          </cell>
          <cell r="P1179">
            <v>0</v>
          </cell>
          <cell r="Q1179">
            <v>1631026</v>
          </cell>
        </row>
        <row r="1180">
          <cell r="L1180" t="str">
            <v>RESOL. 174-23</v>
          </cell>
          <cell r="M1180">
            <v>161528</v>
          </cell>
          <cell r="N1180">
            <v>0</v>
          </cell>
          <cell r="O1180">
            <v>161528</v>
          </cell>
          <cell r="P1180">
            <v>0</v>
          </cell>
          <cell r="Q1180">
            <v>161528</v>
          </cell>
        </row>
        <row r="1181">
          <cell r="L1181" t="str">
            <v>RESOL. 175-23</v>
          </cell>
          <cell r="M1181">
            <v>767329</v>
          </cell>
          <cell r="N1181">
            <v>0</v>
          </cell>
          <cell r="O1181">
            <v>767329</v>
          </cell>
          <cell r="P1181">
            <v>0</v>
          </cell>
          <cell r="Q1181">
            <v>767329</v>
          </cell>
        </row>
        <row r="1182">
          <cell r="L1182" t="str">
            <v>RESOL. 175-23</v>
          </cell>
          <cell r="M1182">
            <v>71891</v>
          </cell>
          <cell r="N1182">
            <v>0</v>
          </cell>
          <cell r="O1182">
            <v>71891</v>
          </cell>
          <cell r="P1182">
            <v>0</v>
          </cell>
          <cell r="Q1182">
            <v>71891</v>
          </cell>
        </row>
        <row r="1183">
          <cell r="L1183" t="str">
            <v>RESOL. 175-23</v>
          </cell>
          <cell r="M1183">
            <v>603770</v>
          </cell>
          <cell r="N1183">
            <v>0</v>
          </cell>
          <cell r="O1183">
            <v>603770</v>
          </cell>
          <cell r="P1183">
            <v>0</v>
          </cell>
          <cell r="Q1183">
            <v>603770</v>
          </cell>
        </row>
        <row r="1184">
          <cell r="L1184" t="str">
            <v>RESOL. 175-23</v>
          </cell>
          <cell r="M1184">
            <v>539185</v>
          </cell>
          <cell r="N1184">
            <v>0</v>
          </cell>
          <cell r="O1184">
            <v>539185</v>
          </cell>
          <cell r="P1184">
            <v>0</v>
          </cell>
          <cell r="Q1184">
            <v>539185</v>
          </cell>
        </row>
        <row r="1185">
          <cell r="L1185" t="str">
            <v>RESOL. 175-23</v>
          </cell>
          <cell r="M1185">
            <v>191442</v>
          </cell>
          <cell r="N1185">
            <v>0</v>
          </cell>
          <cell r="O1185">
            <v>191442</v>
          </cell>
          <cell r="P1185">
            <v>0</v>
          </cell>
          <cell r="Q1185">
            <v>191442</v>
          </cell>
        </row>
        <row r="1186">
          <cell r="L1186" t="str">
            <v>RESOL. 175-23</v>
          </cell>
          <cell r="M1186">
            <v>617606</v>
          </cell>
          <cell r="N1186">
            <v>0</v>
          </cell>
          <cell r="O1186">
            <v>617606</v>
          </cell>
          <cell r="P1186">
            <v>0</v>
          </cell>
          <cell r="Q1186">
            <v>617606</v>
          </cell>
        </row>
        <row r="1187">
          <cell r="L1187" t="str">
            <v>RESOL. 176-23</v>
          </cell>
          <cell r="M1187">
            <v>1202461</v>
          </cell>
          <cell r="N1187">
            <v>0</v>
          </cell>
          <cell r="O1187">
            <v>1202461</v>
          </cell>
          <cell r="P1187">
            <v>0</v>
          </cell>
          <cell r="Q1187">
            <v>1202461</v>
          </cell>
        </row>
        <row r="1188">
          <cell r="L1188" t="str">
            <v>RESOL. 176-23</v>
          </cell>
          <cell r="M1188">
            <v>828565</v>
          </cell>
          <cell r="N1188">
            <v>0</v>
          </cell>
          <cell r="O1188">
            <v>828565</v>
          </cell>
          <cell r="P1188">
            <v>0</v>
          </cell>
          <cell r="Q1188">
            <v>828565</v>
          </cell>
        </row>
        <row r="1189">
          <cell r="L1189" t="str">
            <v>RESOL. 176-23</v>
          </cell>
          <cell r="M1189">
            <v>384990</v>
          </cell>
          <cell r="N1189">
            <v>0</v>
          </cell>
          <cell r="O1189">
            <v>384990</v>
          </cell>
          <cell r="P1189">
            <v>0</v>
          </cell>
          <cell r="Q1189">
            <v>384990</v>
          </cell>
        </row>
        <row r="1190">
          <cell r="L1190" t="str">
            <v>RESOL. 176-23</v>
          </cell>
          <cell r="M1190">
            <v>1229739</v>
          </cell>
          <cell r="N1190">
            <v>0</v>
          </cell>
          <cell r="O1190">
            <v>1229739</v>
          </cell>
          <cell r="P1190">
            <v>0</v>
          </cell>
          <cell r="Q1190">
            <v>1229739</v>
          </cell>
        </row>
        <row r="1191">
          <cell r="L1191" t="str">
            <v>RESOL. 176-23</v>
          </cell>
          <cell r="M1191">
            <v>1531401</v>
          </cell>
          <cell r="N1191">
            <v>0</v>
          </cell>
          <cell r="O1191">
            <v>1531401</v>
          </cell>
          <cell r="P1191">
            <v>0</v>
          </cell>
          <cell r="Q1191">
            <v>1531401</v>
          </cell>
        </row>
        <row r="1192">
          <cell r="L1192" t="str">
            <v>RESOL. 176-23</v>
          </cell>
          <cell r="M1192">
            <v>157822</v>
          </cell>
          <cell r="N1192">
            <v>0</v>
          </cell>
          <cell r="O1192">
            <v>157822</v>
          </cell>
          <cell r="P1192">
            <v>0</v>
          </cell>
          <cell r="Q1192">
            <v>157822</v>
          </cell>
        </row>
        <row r="1193">
          <cell r="L1193" t="str">
            <v>RESOL. 178-23</v>
          </cell>
          <cell r="M1193">
            <v>2447428</v>
          </cell>
          <cell r="N1193">
            <v>0</v>
          </cell>
          <cell r="O1193">
            <v>2447428</v>
          </cell>
          <cell r="P1193">
            <v>0</v>
          </cell>
          <cell r="Q1193">
            <v>2447428</v>
          </cell>
        </row>
        <row r="1194">
          <cell r="L1194" t="str">
            <v>RESOL. 178-23</v>
          </cell>
          <cell r="M1194">
            <v>1786970</v>
          </cell>
          <cell r="N1194">
            <v>0</v>
          </cell>
          <cell r="O1194">
            <v>1786970</v>
          </cell>
          <cell r="P1194">
            <v>0</v>
          </cell>
          <cell r="Q1194">
            <v>1786970</v>
          </cell>
        </row>
        <row r="1195">
          <cell r="L1195" t="str">
            <v>RESOL. 178-23</v>
          </cell>
          <cell r="M1195">
            <v>736157</v>
          </cell>
          <cell r="N1195">
            <v>0</v>
          </cell>
          <cell r="O1195">
            <v>736157</v>
          </cell>
          <cell r="P1195">
            <v>0</v>
          </cell>
          <cell r="Q1195">
            <v>736157</v>
          </cell>
        </row>
        <row r="1196">
          <cell r="L1196" t="str">
            <v>RESOL. 178-23</v>
          </cell>
          <cell r="M1196">
            <v>2865045</v>
          </cell>
          <cell r="N1196">
            <v>0</v>
          </cell>
          <cell r="O1196">
            <v>2865045</v>
          </cell>
          <cell r="P1196">
            <v>0</v>
          </cell>
          <cell r="Q1196">
            <v>2865045</v>
          </cell>
        </row>
        <row r="1197">
          <cell r="L1197" t="str">
            <v>RESOL. 178-23</v>
          </cell>
          <cell r="M1197">
            <v>4011063</v>
          </cell>
          <cell r="N1197">
            <v>0</v>
          </cell>
          <cell r="O1197">
            <v>4011063</v>
          </cell>
          <cell r="P1197">
            <v>0</v>
          </cell>
          <cell r="Q1197">
            <v>4011063</v>
          </cell>
        </row>
        <row r="1198">
          <cell r="L1198" t="str">
            <v>RESOL. 178-23</v>
          </cell>
          <cell r="M1198">
            <v>366323</v>
          </cell>
          <cell r="N1198">
            <v>0</v>
          </cell>
          <cell r="O1198">
            <v>366323</v>
          </cell>
          <cell r="P1198">
            <v>0</v>
          </cell>
          <cell r="Q1198">
            <v>366323</v>
          </cell>
        </row>
        <row r="1199">
          <cell r="L1199" t="str">
            <v>RESOL. 179-23</v>
          </cell>
          <cell r="M1199">
            <v>1056291</v>
          </cell>
          <cell r="N1199">
            <v>0</v>
          </cell>
          <cell r="O1199">
            <v>1056291</v>
          </cell>
          <cell r="P1199">
            <v>0</v>
          </cell>
          <cell r="Q1199">
            <v>1056291</v>
          </cell>
        </row>
        <row r="1200">
          <cell r="L1200" t="str">
            <v>RESOL. 179-23</v>
          </cell>
          <cell r="M1200">
            <v>889028</v>
          </cell>
          <cell r="N1200">
            <v>0</v>
          </cell>
          <cell r="O1200">
            <v>889028</v>
          </cell>
          <cell r="P1200">
            <v>0</v>
          </cell>
          <cell r="Q1200">
            <v>889028</v>
          </cell>
        </row>
        <row r="1201">
          <cell r="L1201" t="str">
            <v>RESOL. 179-23</v>
          </cell>
          <cell r="M1201">
            <v>184618</v>
          </cell>
          <cell r="N1201">
            <v>0</v>
          </cell>
          <cell r="O1201">
            <v>184618</v>
          </cell>
          <cell r="P1201">
            <v>0</v>
          </cell>
          <cell r="Q1201">
            <v>184618</v>
          </cell>
        </row>
        <row r="1202">
          <cell r="L1202" t="str">
            <v>RESOL. 179-23</v>
          </cell>
          <cell r="M1202">
            <v>5312026</v>
          </cell>
          <cell r="N1202">
            <v>0</v>
          </cell>
          <cell r="O1202">
            <v>5312026</v>
          </cell>
          <cell r="P1202">
            <v>0</v>
          </cell>
          <cell r="Q1202">
            <v>5312026</v>
          </cell>
        </row>
        <row r="1203">
          <cell r="L1203" t="str">
            <v>RESOL. 179-23</v>
          </cell>
          <cell r="M1203">
            <v>7173395</v>
          </cell>
          <cell r="N1203">
            <v>0</v>
          </cell>
          <cell r="O1203">
            <v>7173395</v>
          </cell>
          <cell r="P1203">
            <v>0</v>
          </cell>
          <cell r="Q1203">
            <v>7173395</v>
          </cell>
        </row>
        <row r="1204">
          <cell r="L1204" t="str">
            <v>RESOL. 179-23</v>
          </cell>
          <cell r="M1204">
            <v>679481</v>
          </cell>
          <cell r="N1204">
            <v>0</v>
          </cell>
          <cell r="O1204">
            <v>679481</v>
          </cell>
          <cell r="P1204">
            <v>0</v>
          </cell>
          <cell r="Q1204">
            <v>679481</v>
          </cell>
        </row>
        <row r="1205">
          <cell r="L1205" t="str">
            <v>RESOL. 180-23</v>
          </cell>
          <cell r="M1205">
            <v>5959037</v>
          </cell>
          <cell r="N1205">
            <v>0</v>
          </cell>
          <cell r="O1205">
            <v>5959037</v>
          </cell>
          <cell r="P1205">
            <v>0</v>
          </cell>
          <cell r="Q1205">
            <v>5959037</v>
          </cell>
        </row>
        <row r="1206">
          <cell r="L1206" t="str">
            <v>RESOL. 180-23</v>
          </cell>
          <cell r="M1206">
            <v>572416</v>
          </cell>
          <cell r="N1206">
            <v>0</v>
          </cell>
          <cell r="O1206">
            <v>572416</v>
          </cell>
          <cell r="P1206">
            <v>0</v>
          </cell>
          <cell r="Q1206">
            <v>572416</v>
          </cell>
        </row>
        <row r="1207">
          <cell r="L1207" t="str">
            <v>RESOL. 180-23</v>
          </cell>
          <cell r="M1207">
            <v>1609368</v>
          </cell>
          <cell r="N1207">
            <v>0</v>
          </cell>
          <cell r="O1207">
            <v>1609368</v>
          </cell>
          <cell r="P1207">
            <v>0</v>
          </cell>
          <cell r="Q1207">
            <v>1609368</v>
          </cell>
        </row>
        <row r="1208">
          <cell r="L1208" t="str">
            <v>RESOL. 180-23</v>
          </cell>
          <cell r="M1208">
            <v>795022</v>
          </cell>
          <cell r="N1208">
            <v>0</v>
          </cell>
          <cell r="O1208">
            <v>795022</v>
          </cell>
          <cell r="P1208">
            <v>0</v>
          </cell>
          <cell r="Q1208">
            <v>795022</v>
          </cell>
        </row>
        <row r="1209">
          <cell r="L1209" t="str">
            <v>RESOL. 180-23</v>
          </cell>
          <cell r="M1209">
            <v>501905</v>
          </cell>
          <cell r="N1209">
            <v>0</v>
          </cell>
          <cell r="O1209">
            <v>501905</v>
          </cell>
          <cell r="P1209">
            <v>0</v>
          </cell>
          <cell r="Q1209">
            <v>501905</v>
          </cell>
        </row>
        <row r="1210">
          <cell r="L1210" t="str">
            <v>RESOL. 180-23</v>
          </cell>
          <cell r="M1210">
            <v>4450909</v>
          </cell>
          <cell r="N1210">
            <v>0</v>
          </cell>
          <cell r="O1210">
            <v>4450909</v>
          </cell>
          <cell r="P1210">
            <v>0</v>
          </cell>
          <cell r="Q1210">
            <v>4450909</v>
          </cell>
        </row>
        <row r="1211">
          <cell r="L1211" t="str">
            <v>RESOL. 181-23</v>
          </cell>
          <cell r="M1211">
            <v>1486969</v>
          </cell>
          <cell r="N1211">
            <v>0</v>
          </cell>
          <cell r="O1211">
            <v>1486969</v>
          </cell>
          <cell r="P1211">
            <v>0</v>
          </cell>
          <cell r="Q1211">
            <v>1486969</v>
          </cell>
        </row>
        <row r="1212">
          <cell r="L1212" t="str">
            <v>RESOL. 181-23</v>
          </cell>
          <cell r="M1212">
            <v>1494642</v>
          </cell>
          <cell r="N1212">
            <v>0</v>
          </cell>
          <cell r="O1212">
            <v>1494642</v>
          </cell>
          <cell r="P1212">
            <v>0</v>
          </cell>
          <cell r="Q1212">
            <v>1494642</v>
          </cell>
        </row>
        <row r="1213">
          <cell r="L1213" t="str">
            <v>RESOL. 181-23</v>
          </cell>
          <cell r="M1213">
            <v>202800</v>
          </cell>
          <cell r="N1213">
            <v>0</v>
          </cell>
          <cell r="O1213">
            <v>202800</v>
          </cell>
          <cell r="P1213">
            <v>0</v>
          </cell>
          <cell r="Q1213">
            <v>202800</v>
          </cell>
        </row>
        <row r="1214">
          <cell r="L1214" t="str">
            <v>RESOL. 181-23</v>
          </cell>
          <cell r="M1214">
            <v>4607540</v>
          </cell>
          <cell r="N1214">
            <v>0</v>
          </cell>
          <cell r="O1214">
            <v>4607540</v>
          </cell>
          <cell r="P1214">
            <v>0</v>
          </cell>
          <cell r="Q1214">
            <v>4607540</v>
          </cell>
        </row>
        <row r="1215">
          <cell r="L1215" t="str">
            <v>RESOL. 181-23</v>
          </cell>
          <cell r="M1215">
            <v>1272036</v>
          </cell>
          <cell r="N1215">
            <v>0</v>
          </cell>
          <cell r="O1215">
            <v>1272036</v>
          </cell>
          <cell r="P1215">
            <v>0</v>
          </cell>
          <cell r="Q1215">
            <v>1272036</v>
          </cell>
        </row>
        <row r="1216">
          <cell r="L1216" t="str">
            <v>RESOL. 181-23</v>
          </cell>
          <cell r="M1216">
            <v>6507557</v>
          </cell>
          <cell r="N1216">
            <v>0</v>
          </cell>
          <cell r="O1216">
            <v>6507557</v>
          </cell>
          <cell r="P1216">
            <v>0</v>
          </cell>
          <cell r="Q1216">
            <v>6507557</v>
          </cell>
        </row>
        <row r="1217">
          <cell r="L1217" t="str">
            <v>RESOL. 181-23</v>
          </cell>
          <cell r="M1217">
            <v>587559</v>
          </cell>
          <cell r="N1217">
            <v>0</v>
          </cell>
          <cell r="O1217">
            <v>587559</v>
          </cell>
          <cell r="P1217">
            <v>0</v>
          </cell>
          <cell r="Q1217">
            <v>587559</v>
          </cell>
        </row>
        <row r="1218">
          <cell r="L1218" t="str">
            <v>RESOL. 182-23</v>
          </cell>
          <cell r="M1218">
            <v>1599062</v>
          </cell>
          <cell r="N1218">
            <v>0</v>
          </cell>
          <cell r="O1218">
            <v>1599062</v>
          </cell>
          <cell r="P1218">
            <v>0</v>
          </cell>
          <cell r="Q1218">
            <v>1599062</v>
          </cell>
        </row>
        <row r="1219">
          <cell r="L1219" t="str">
            <v>RESOL. 182-23</v>
          </cell>
          <cell r="M1219">
            <v>371010</v>
          </cell>
          <cell r="N1219">
            <v>0</v>
          </cell>
          <cell r="O1219">
            <v>371010</v>
          </cell>
          <cell r="P1219">
            <v>0</v>
          </cell>
          <cell r="Q1219">
            <v>371010</v>
          </cell>
        </row>
        <row r="1220">
          <cell r="L1220" t="str">
            <v>RESOL. 182-23</v>
          </cell>
          <cell r="M1220">
            <v>510769</v>
          </cell>
          <cell r="N1220">
            <v>0</v>
          </cell>
          <cell r="O1220">
            <v>510769</v>
          </cell>
          <cell r="P1220">
            <v>0</v>
          </cell>
          <cell r="Q1220">
            <v>510769</v>
          </cell>
        </row>
        <row r="1221">
          <cell r="L1221" t="str">
            <v>RESOL. 182-23</v>
          </cell>
          <cell r="M1221">
            <v>6161731</v>
          </cell>
          <cell r="N1221">
            <v>0</v>
          </cell>
          <cell r="O1221">
            <v>6161731</v>
          </cell>
          <cell r="P1221">
            <v>0</v>
          </cell>
          <cell r="Q1221">
            <v>6161731</v>
          </cell>
        </row>
        <row r="1222">
          <cell r="L1222" t="str">
            <v>RESOL. 182-23</v>
          </cell>
          <cell r="M1222">
            <v>8408657</v>
          </cell>
          <cell r="N1222">
            <v>0</v>
          </cell>
          <cell r="O1222">
            <v>8408657</v>
          </cell>
          <cell r="P1222">
            <v>0</v>
          </cell>
          <cell r="Q1222">
            <v>8408657</v>
          </cell>
        </row>
        <row r="1223">
          <cell r="L1223" t="str">
            <v>RESOL. 182-23</v>
          </cell>
          <cell r="M1223">
            <v>797546</v>
          </cell>
          <cell r="N1223">
            <v>0</v>
          </cell>
          <cell r="O1223">
            <v>797546</v>
          </cell>
          <cell r="P1223">
            <v>0</v>
          </cell>
          <cell r="Q1223">
            <v>797546</v>
          </cell>
        </row>
        <row r="1224">
          <cell r="L1224" t="str">
            <v>RESOL. 186-23</v>
          </cell>
          <cell r="M1224">
            <v>884555</v>
          </cell>
          <cell r="N1224">
            <v>0</v>
          </cell>
          <cell r="O1224">
            <v>884555</v>
          </cell>
          <cell r="P1224">
            <v>0</v>
          </cell>
          <cell r="Q1224">
            <v>884555</v>
          </cell>
        </row>
        <row r="1225">
          <cell r="L1225" t="str">
            <v>RESOL. 186-23</v>
          </cell>
          <cell r="M1225">
            <v>1028600</v>
          </cell>
          <cell r="N1225">
            <v>0</v>
          </cell>
          <cell r="O1225">
            <v>1028600</v>
          </cell>
          <cell r="P1225">
            <v>0</v>
          </cell>
          <cell r="Q1225">
            <v>1028600</v>
          </cell>
        </row>
        <row r="1226">
          <cell r="L1226" t="str">
            <v>RESOL. 186-23</v>
          </cell>
          <cell r="M1226">
            <v>269629</v>
          </cell>
          <cell r="N1226">
            <v>0</v>
          </cell>
          <cell r="O1226">
            <v>269629</v>
          </cell>
          <cell r="P1226">
            <v>0</v>
          </cell>
          <cell r="Q1226">
            <v>269629</v>
          </cell>
        </row>
        <row r="1227">
          <cell r="L1227" t="str">
            <v>RESOL. 186-23</v>
          </cell>
          <cell r="M1227">
            <v>1548922</v>
          </cell>
          <cell r="N1227">
            <v>0</v>
          </cell>
          <cell r="O1227">
            <v>1548922</v>
          </cell>
          <cell r="P1227">
            <v>0</v>
          </cell>
          <cell r="Q1227">
            <v>1548922</v>
          </cell>
        </row>
        <row r="1228">
          <cell r="L1228" t="str">
            <v>RESOL. 186-23</v>
          </cell>
          <cell r="M1228">
            <v>2170390</v>
          </cell>
          <cell r="N1228">
            <v>0</v>
          </cell>
          <cell r="O1228">
            <v>2170390</v>
          </cell>
          <cell r="P1228">
            <v>0</v>
          </cell>
          <cell r="Q1228">
            <v>2170390</v>
          </cell>
        </row>
        <row r="1229">
          <cell r="L1229" t="str">
            <v>RESOL. 186-23</v>
          </cell>
          <cell r="M1229">
            <v>195924</v>
          </cell>
          <cell r="N1229">
            <v>0</v>
          </cell>
          <cell r="O1229">
            <v>195924</v>
          </cell>
          <cell r="P1229">
            <v>0</v>
          </cell>
          <cell r="Q1229">
            <v>195924</v>
          </cell>
        </row>
        <row r="1230">
          <cell r="L1230" t="str">
            <v>RESOL. 190-23</v>
          </cell>
          <cell r="M1230">
            <v>666807</v>
          </cell>
          <cell r="N1230">
            <v>0</v>
          </cell>
          <cell r="O1230">
            <v>666807</v>
          </cell>
          <cell r="P1230">
            <v>0</v>
          </cell>
          <cell r="Q1230">
            <v>666807</v>
          </cell>
        </row>
        <row r="1231">
          <cell r="L1231" t="str">
            <v>RESOL. 190-23</v>
          </cell>
          <cell r="M1231">
            <v>491088</v>
          </cell>
          <cell r="N1231">
            <v>0</v>
          </cell>
          <cell r="O1231">
            <v>491088</v>
          </cell>
          <cell r="P1231">
            <v>0</v>
          </cell>
          <cell r="Q1231">
            <v>491088</v>
          </cell>
        </row>
        <row r="1232">
          <cell r="L1232" t="str">
            <v>RESOL. 190-23</v>
          </cell>
          <cell r="M1232">
            <v>208699</v>
          </cell>
          <cell r="N1232">
            <v>0</v>
          </cell>
          <cell r="O1232">
            <v>208699</v>
          </cell>
          <cell r="P1232">
            <v>0</v>
          </cell>
          <cell r="Q1232">
            <v>208699</v>
          </cell>
        </row>
        <row r="1233">
          <cell r="L1233" t="str">
            <v>RESOL. 190-23</v>
          </cell>
          <cell r="M1233">
            <v>1951468</v>
          </cell>
          <cell r="N1233">
            <v>0</v>
          </cell>
          <cell r="O1233">
            <v>1951468</v>
          </cell>
          <cell r="P1233">
            <v>0</v>
          </cell>
          <cell r="Q1233">
            <v>1951468</v>
          </cell>
        </row>
        <row r="1234">
          <cell r="L1234" t="str">
            <v>RESOL. 190-23</v>
          </cell>
          <cell r="M1234">
            <v>2732055</v>
          </cell>
          <cell r="N1234">
            <v>0</v>
          </cell>
          <cell r="O1234">
            <v>2732055</v>
          </cell>
          <cell r="P1234">
            <v>0</v>
          </cell>
          <cell r="Q1234">
            <v>2732055</v>
          </cell>
        </row>
        <row r="1235">
          <cell r="L1235" t="str">
            <v>RESOL. 190-23</v>
          </cell>
          <cell r="M1235">
            <v>233852</v>
          </cell>
          <cell r="N1235">
            <v>0</v>
          </cell>
          <cell r="O1235">
            <v>233852</v>
          </cell>
          <cell r="P1235">
            <v>0</v>
          </cell>
          <cell r="Q1235">
            <v>233852</v>
          </cell>
        </row>
        <row r="1236">
          <cell r="L1236" t="str">
            <v>RESOL. 205-23</v>
          </cell>
          <cell r="M1236">
            <v>630118</v>
          </cell>
          <cell r="N1236">
            <v>0</v>
          </cell>
          <cell r="O1236">
            <v>630118</v>
          </cell>
          <cell r="P1236">
            <v>0</v>
          </cell>
          <cell r="Q1236">
            <v>630118</v>
          </cell>
        </row>
        <row r="1237">
          <cell r="L1237" t="str">
            <v>RESOL. 205-23</v>
          </cell>
          <cell r="M1237">
            <v>863241</v>
          </cell>
          <cell r="N1237">
            <v>0</v>
          </cell>
          <cell r="O1237">
            <v>863241</v>
          </cell>
          <cell r="P1237">
            <v>0</v>
          </cell>
          <cell r="Q1237">
            <v>863241</v>
          </cell>
        </row>
        <row r="1238">
          <cell r="L1238" t="str">
            <v>RESOL. 205-23</v>
          </cell>
          <cell r="M1238">
            <v>145616</v>
          </cell>
          <cell r="N1238">
            <v>0</v>
          </cell>
          <cell r="O1238">
            <v>145616</v>
          </cell>
          <cell r="P1238">
            <v>0</v>
          </cell>
          <cell r="Q1238">
            <v>145616</v>
          </cell>
        </row>
        <row r="1239">
          <cell r="L1239" t="str">
            <v>RESOL. 205-23</v>
          </cell>
          <cell r="M1239">
            <v>1011968</v>
          </cell>
          <cell r="N1239">
            <v>0</v>
          </cell>
          <cell r="O1239">
            <v>1011968</v>
          </cell>
          <cell r="P1239">
            <v>0</v>
          </cell>
          <cell r="Q1239">
            <v>1011968</v>
          </cell>
        </row>
        <row r="1240">
          <cell r="L1240" t="str">
            <v>RESOL. 205-23</v>
          </cell>
          <cell r="M1240">
            <v>1318559</v>
          </cell>
          <cell r="N1240">
            <v>0</v>
          </cell>
          <cell r="O1240">
            <v>1318559</v>
          </cell>
          <cell r="P1240">
            <v>0</v>
          </cell>
          <cell r="Q1240">
            <v>1318559</v>
          </cell>
        </row>
        <row r="1241">
          <cell r="L1241" t="str">
            <v>RESOL. 205-23</v>
          </cell>
          <cell r="M1241">
            <v>115099</v>
          </cell>
          <cell r="N1241">
            <v>0</v>
          </cell>
          <cell r="O1241">
            <v>115099</v>
          </cell>
          <cell r="P1241">
            <v>0</v>
          </cell>
          <cell r="Q1241">
            <v>115099</v>
          </cell>
        </row>
        <row r="1242">
          <cell r="L1242" t="str">
            <v>RESOL. 206-23</v>
          </cell>
          <cell r="M1242">
            <v>2891703</v>
          </cell>
          <cell r="N1242">
            <v>0</v>
          </cell>
          <cell r="O1242">
            <v>2891703</v>
          </cell>
          <cell r="P1242">
            <v>0</v>
          </cell>
          <cell r="Q1242">
            <v>2891703</v>
          </cell>
        </row>
        <row r="1243">
          <cell r="L1243" t="str">
            <v>RESOL. 206-23</v>
          </cell>
          <cell r="M1243">
            <v>262257</v>
          </cell>
          <cell r="N1243">
            <v>0</v>
          </cell>
          <cell r="O1243">
            <v>262257</v>
          </cell>
          <cell r="P1243">
            <v>0</v>
          </cell>
          <cell r="Q1243">
            <v>262257</v>
          </cell>
        </row>
        <row r="1244">
          <cell r="L1244" t="str">
            <v>RESOL. 206-23</v>
          </cell>
          <cell r="M1244">
            <v>1784169</v>
          </cell>
          <cell r="N1244">
            <v>0</v>
          </cell>
          <cell r="O1244">
            <v>1784169</v>
          </cell>
          <cell r="P1244">
            <v>0</v>
          </cell>
          <cell r="Q1244">
            <v>1784169</v>
          </cell>
        </row>
        <row r="1245">
          <cell r="L1245" t="str">
            <v>RESOL. 206-23</v>
          </cell>
          <cell r="M1245">
            <v>530719</v>
          </cell>
          <cell r="N1245">
            <v>0</v>
          </cell>
          <cell r="O1245">
            <v>530719</v>
          </cell>
          <cell r="P1245">
            <v>0</v>
          </cell>
          <cell r="Q1245">
            <v>530719</v>
          </cell>
        </row>
        <row r="1246">
          <cell r="L1246" t="str">
            <v>RESOL. 206-23</v>
          </cell>
          <cell r="M1246">
            <v>2065502</v>
          </cell>
          <cell r="N1246">
            <v>0</v>
          </cell>
          <cell r="O1246">
            <v>2065502</v>
          </cell>
          <cell r="P1246">
            <v>0</v>
          </cell>
          <cell r="Q1246">
            <v>2065502</v>
          </cell>
        </row>
        <row r="1247">
          <cell r="L1247" t="str">
            <v>RESOL. 206-23</v>
          </cell>
          <cell r="M1247">
            <v>1764429</v>
          </cell>
          <cell r="N1247">
            <v>0</v>
          </cell>
          <cell r="O1247">
            <v>1764429</v>
          </cell>
          <cell r="P1247">
            <v>0</v>
          </cell>
          <cell r="Q1247">
            <v>1764429</v>
          </cell>
        </row>
        <row r="1248">
          <cell r="L1248" t="str">
            <v>RESOL. 207-23</v>
          </cell>
          <cell r="M1248">
            <v>635389</v>
          </cell>
          <cell r="N1248">
            <v>0</v>
          </cell>
          <cell r="O1248">
            <v>635389</v>
          </cell>
          <cell r="P1248">
            <v>0</v>
          </cell>
          <cell r="Q1248">
            <v>635389</v>
          </cell>
        </row>
        <row r="1249">
          <cell r="L1249" t="str">
            <v>RESOL. 207-23</v>
          </cell>
          <cell r="M1249">
            <v>560971</v>
          </cell>
          <cell r="N1249">
            <v>0</v>
          </cell>
          <cell r="O1249">
            <v>560971</v>
          </cell>
          <cell r="P1249">
            <v>0</v>
          </cell>
          <cell r="Q1249">
            <v>560971</v>
          </cell>
        </row>
        <row r="1250">
          <cell r="L1250" t="str">
            <v>RESOL. 207-23</v>
          </cell>
          <cell r="M1250">
            <v>193995</v>
          </cell>
          <cell r="N1250">
            <v>0</v>
          </cell>
          <cell r="O1250">
            <v>193995</v>
          </cell>
          <cell r="P1250">
            <v>0</v>
          </cell>
          <cell r="Q1250">
            <v>193995</v>
          </cell>
        </row>
        <row r="1251">
          <cell r="L1251" t="str">
            <v>RESOL. 207-23</v>
          </cell>
          <cell r="M1251">
            <v>650538</v>
          </cell>
          <cell r="N1251">
            <v>0</v>
          </cell>
          <cell r="O1251">
            <v>650538</v>
          </cell>
          <cell r="P1251">
            <v>0</v>
          </cell>
          <cell r="Q1251">
            <v>650538</v>
          </cell>
        </row>
        <row r="1252">
          <cell r="L1252" t="str">
            <v>RESOL. 207-23</v>
          </cell>
          <cell r="M1252">
            <v>801867</v>
          </cell>
          <cell r="N1252">
            <v>0</v>
          </cell>
          <cell r="O1252">
            <v>801867</v>
          </cell>
          <cell r="P1252">
            <v>0</v>
          </cell>
          <cell r="Q1252">
            <v>801867</v>
          </cell>
        </row>
        <row r="1253">
          <cell r="L1253" t="str">
            <v>RESOL. 207-23</v>
          </cell>
          <cell r="M1253">
            <v>74796</v>
          </cell>
          <cell r="N1253">
            <v>0</v>
          </cell>
          <cell r="O1253">
            <v>74796</v>
          </cell>
          <cell r="P1253">
            <v>0</v>
          </cell>
          <cell r="Q1253">
            <v>74796</v>
          </cell>
        </row>
        <row r="1254">
          <cell r="L1254" t="str">
            <v>RESOL. 208-23</v>
          </cell>
          <cell r="M1254">
            <v>657407</v>
          </cell>
          <cell r="N1254">
            <v>0</v>
          </cell>
          <cell r="O1254">
            <v>657407</v>
          </cell>
          <cell r="P1254">
            <v>0</v>
          </cell>
          <cell r="Q1254">
            <v>657407</v>
          </cell>
        </row>
        <row r="1255">
          <cell r="L1255" t="str">
            <v>RESOL. 208-23</v>
          </cell>
          <cell r="M1255">
            <v>104356</v>
          </cell>
          <cell r="N1255">
            <v>0</v>
          </cell>
          <cell r="O1255">
            <v>104356</v>
          </cell>
          <cell r="P1255">
            <v>0</v>
          </cell>
          <cell r="Q1255">
            <v>104356</v>
          </cell>
        </row>
        <row r="1256">
          <cell r="L1256" t="str">
            <v>RESOL. 208-23</v>
          </cell>
          <cell r="M1256">
            <v>193532</v>
          </cell>
          <cell r="N1256">
            <v>0</v>
          </cell>
          <cell r="O1256">
            <v>193532</v>
          </cell>
          <cell r="P1256">
            <v>0</v>
          </cell>
          <cell r="Q1256">
            <v>193532</v>
          </cell>
        </row>
        <row r="1257">
          <cell r="L1257" t="str">
            <v>RESOL. 208-23</v>
          </cell>
          <cell r="M1257">
            <v>163536</v>
          </cell>
          <cell r="N1257">
            <v>0</v>
          </cell>
          <cell r="O1257">
            <v>163536</v>
          </cell>
          <cell r="P1257">
            <v>0</v>
          </cell>
          <cell r="Q1257">
            <v>163536</v>
          </cell>
        </row>
        <row r="1258">
          <cell r="L1258" t="str">
            <v>RESOL. 208-23</v>
          </cell>
          <cell r="M1258">
            <v>163921</v>
          </cell>
          <cell r="N1258">
            <v>0</v>
          </cell>
          <cell r="O1258">
            <v>163921</v>
          </cell>
          <cell r="P1258">
            <v>0</v>
          </cell>
          <cell r="Q1258">
            <v>163921</v>
          </cell>
        </row>
        <row r="1259">
          <cell r="L1259" t="str">
            <v>RESOL. 208-23</v>
          </cell>
          <cell r="M1259">
            <v>19877</v>
          </cell>
          <cell r="N1259">
            <v>0</v>
          </cell>
          <cell r="O1259">
            <v>19877</v>
          </cell>
          <cell r="P1259">
            <v>0</v>
          </cell>
          <cell r="Q1259">
            <v>19877</v>
          </cell>
        </row>
        <row r="1260">
          <cell r="L1260" t="str">
            <v>RESOL. 221-23</v>
          </cell>
          <cell r="M1260">
            <v>1631397</v>
          </cell>
          <cell r="N1260">
            <v>0</v>
          </cell>
          <cell r="O1260">
            <v>1631397</v>
          </cell>
          <cell r="P1260">
            <v>0</v>
          </cell>
          <cell r="Q1260">
            <v>1631397</v>
          </cell>
        </row>
        <row r="1261">
          <cell r="L1261" t="str">
            <v>RESOL. 221-23</v>
          </cell>
          <cell r="M1261">
            <v>1701348</v>
          </cell>
          <cell r="N1261">
            <v>0</v>
          </cell>
          <cell r="O1261">
            <v>1701348</v>
          </cell>
          <cell r="P1261">
            <v>0</v>
          </cell>
          <cell r="Q1261">
            <v>1701348</v>
          </cell>
        </row>
        <row r="1262">
          <cell r="L1262" t="str">
            <v>RESOL. 221-23</v>
          </cell>
          <cell r="M1262">
            <v>495181</v>
          </cell>
          <cell r="N1262">
            <v>0</v>
          </cell>
          <cell r="O1262">
            <v>495181</v>
          </cell>
          <cell r="P1262">
            <v>0</v>
          </cell>
          <cell r="Q1262">
            <v>495181</v>
          </cell>
        </row>
        <row r="1263">
          <cell r="L1263" t="str">
            <v>RESOL. 221-23</v>
          </cell>
          <cell r="M1263">
            <v>2554318</v>
          </cell>
          <cell r="N1263">
            <v>0</v>
          </cell>
          <cell r="O1263">
            <v>2554318</v>
          </cell>
          <cell r="P1263">
            <v>0</v>
          </cell>
          <cell r="Q1263">
            <v>2554318</v>
          </cell>
        </row>
        <row r="1264">
          <cell r="L1264" t="str">
            <v>RESOL. 221-23</v>
          </cell>
          <cell r="M1264">
            <v>3319181</v>
          </cell>
          <cell r="N1264">
            <v>0</v>
          </cell>
          <cell r="O1264">
            <v>3319181</v>
          </cell>
          <cell r="P1264">
            <v>0</v>
          </cell>
          <cell r="Q1264">
            <v>3319181</v>
          </cell>
        </row>
        <row r="1265">
          <cell r="L1265" t="str">
            <v>RESOL. 221-23</v>
          </cell>
          <cell r="M1265">
            <v>324066</v>
          </cell>
          <cell r="N1265">
            <v>0</v>
          </cell>
          <cell r="O1265">
            <v>324066</v>
          </cell>
          <cell r="P1265">
            <v>0</v>
          </cell>
          <cell r="Q1265">
            <v>324066</v>
          </cell>
        </row>
        <row r="1266">
          <cell r="L1266" t="str">
            <v>RESOL. 244-23</v>
          </cell>
          <cell r="M1266">
            <v>439954</v>
          </cell>
          <cell r="N1266">
            <v>0</v>
          </cell>
          <cell r="O1266">
            <v>439954</v>
          </cell>
          <cell r="P1266">
            <v>0</v>
          </cell>
          <cell r="Q1266">
            <v>439954</v>
          </cell>
        </row>
        <row r="1267">
          <cell r="L1267" t="str">
            <v>RESOL. 244-23</v>
          </cell>
          <cell r="M1267">
            <v>675517</v>
          </cell>
          <cell r="N1267">
            <v>0</v>
          </cell>
          <cell r="O1267">
            <v>675517</v>
          </cell>
          <cell r="P1267">
            <v>0</v>
          </cell>
          <cell r="Q1267">
            <v>675517</v>
          </cell>
        </row>
        <row r="1268">
          <cell r="L1268" t="str">
            <v>RESOL. 244-23</v>
          </cell>
          <cell r="M1268">
            <v>113927</v>
          </cell>
          <cell r="N1268">
            <v>0</v>
          </cell>
          <cell r="O1268">
            <v>113927</v>
          </cell>
          <cell r="P1268">
            <v>0</v>
          </cell>
          <cell r="Q1268">
            <v>113927</v>
          </cell>
        </row>
        <row r="1269">
          <cell r="L1269" t="str">
            <v>RESOL. 244-23</v>
          </cell>
          <cell r="M1269">
            <v>71015</v>
          </cell>
          <cell r="N1269">
            <v>0</v>
          </cell>
          <cell r="O1269">
            <v>71015</v>
          </cell>
          <cell r="P1269">
            <v>0</v>
          </cell>
          <cell r="Q1269">
            <v>71015</v>
          </cell>
        </row>
        <row r="1270">
          <cell r="L1270" t="str">
            <v>RESOL. 244-23</v>
          </cell>
          <cell r="M1270">
            <v>519096</v>
          </cell>
          <cell r="N1270">
            <v>0</v>
          </cell>
          <cell r="O1270">
            <v>519096</v>
          </cell>
          <cell r="P1270">
            <v>0</v>
          </cell>
          <cell r="Q1270">
            <v>519096</v>
          </cell>
        </row>
        <row r="1271">
          <cell r="L1271" t="str">
            <v>RESOL. 244-23</v>
          </cell>
          <cell r="M1271">
            <v>630114</v>
          </cell>
          <cell r="N1271">
            <v>0</v>
          </cell>
          <cell r="O1271">
            <v>630114</v>
          </cell>
          <cell r="P1271">
            <v>0</v>
          </cell>
          <cell r="Q1271">
            <v>630114</v>
          </cell>
        </row>
        <row r="1272">
          <cell r="L1272" t="str">
            <v>RESOL. 244-23</v>
          </cell>
          <cell r="M1272">
            <v>56450</v>
          </cell>
          <cell r="N1272">
            <v>0</v>
          </cell>
          <cell r="O1272">
            <v>56450</v>
          </cell>
          <cell r="P1272">
            <v>0</v>
          </cell>
          <cell r="Q1272">
            <v>56450</v>
          </cell>
        </row>
        <row r="1273">
          <cell r="L1273" t="str">
            <v>RESOL. 268-23</v>
          </cell>
          <cell r="M1273">
            <v>716939</v>
          </cell>
          <cell r="N1273">
            <v>0</v>
          </cell>
          <cell r="O1273">
            <v>716939</v>
          </cell>
          <cell r="P1273">
            <v>0</v>
          </cell>
          <cell r="Q1273">
            <v>716939</v>
          </cell>
        </row>
        <row r="1274">
          <cell r="L1274" t="str">
            <v>RESOL. 268-23</v>
          </cell>
          <cell r="M1274">
            <v>699927</v>
          </cell>
          <cell r="N1274">
            <v>0</v>
          </cell>
          <cell r="O1274">
            <v>699927</v>
          </cell>
          <cell r="P1274">
            <v>0</v>
          </cell>
          <cell r="Q1274">
            <v>699927</v>
          </cell>
        </row>
        <row r="1275">
          <cell r="L1275" t="str">
            <v>RESOL. 268-23</v>
          </cell>
          <cell r="M1275">
            <v>215647</v>
          </cell>
          <cell r="N1275">
            <v>0</v>
          </cell>
          <cell r="O1275">
            <v>215647</v>
          </cell>
          <cell r="P1275">
            <v>0</v>
          </cell>
          <cell r="Q1275">
            <v>215647</v>
          </cell>
        </row>
        <row r="1276">
          <cell r="L1276" t="str">
            <v>RESOL. 268-23</v>
          </cell>
          <cell r="M1276">
            <v>839274</v>
          </cell>
          <cell r="N1276">
            <v>0</v>
          </cell>
          <cell r="O1276">
            <v>839274</v>
          </cell>
          <cell r="P1276">
            <v>0</v>
          </cell>
          <cell r="Q1276">
            <v>839274</v>
          </cell>
        </row>
        <row r="1277">
          <cell r="L1277" t="str">
            <v>RESOL. 268-23</v>
          </cell>
          <cell r="M1277">
            <v>1174984</v>
          </cell>
          <cell r="N1277">
            <v>0</v>
          </cell>
          <cell r="O1277">
            <v>1174984</v>
          </cell>
          <cell r="P1277">
            <v>0</v>
          </cell>
          <cell r="Q1277">
            <v>1174984</v>
          </cell>
        </row>
        <row r="1278">
          <cell r="L1278" t="str">
            <v>RESOL. 268-23</v>
          </cell>
          <cell r="M1278">
            <v>106656</v>
          </cell>
          <cell r="N1278">
            <v>0</v>
          </cell>
          <cell r="O1278">
            <v>106656</v>
          </cell>
          <cell r="P1278">
            <v>0</v>
          </cell>
          <cell r="Q1278">
            <v>106656</v>
          </cell>
        </row>
        <row r="1279">
          <cell r="L1279" t="str">
            <v>RESOL. 292-23</v>
          </cell>
          <cell r="M1279">
            <v>653154</v>
          </cell>
          <cell r="N1279">
            <v>0</v>
          </cell>
          <cell r="O1279">
            <v>653154</v>
          </cell>
          <cell r="P1279">
            <v>0</v>
          </cell>
          <cell r="Q1279">
            <v>653154</v>
          </cell>
        </row>
        <row r="1280">
          <cell r="L1280" t="str">
            <v>RESOL. 292-23</v>
          </cell>
          <cell r="M1280">
            <v>784270</v>
          </cell>
          <cell r="N1280">
            <v>0</v>
          </cell>
          <cell r="O1280">
            <v>784270</v>
          </cell>
          <cell r="P1280">
            <v>0</v>
          </cell>
          <cell r="Q1280">
            <v>784270</v>
          </cell>
        </row>
        <row r="1281">
          <cell r="L1281" t="str">
            <v>RESOL. 292-23</v>
          </cell>
          <cell r="M1281">
            <v>197523</v>
          </cell>
          <cell r="N1281">
            <v>0</v>
          </cell>
          <cell r="O1281">
            <v>197523</v>
          </cell>
          <cell r="P1281">
            <v>0</v>
          </cell>
          <cell r="Q1281">
            <v>197523</v>
          </cell>
        </row>
        <row r="1282">
          <cell r="L1282" t="str">
            <v>RESOL. 292-23</v>
          </cell>
          <cell r="M1282">
            <v>917526</v>
          </cell>
          <cell r="N1282">
            <v>0</v>
          </cell>
          <cell r="O1282">
            <v>917526</v>
          </cell>
          <cell r="P1282">
            <v>0</v>
          </cell>
          <cell r="Q1282">
            <v>917526</v>
          </cell>
        </row>
        <row r="1283">
          <cell r="L1283" t="str">
            <v>RESOL. 292-23</v>
          </cell>
          <cell r="M1283">
            <v>1223368</v>
          </cell>
          <cell r="N1283">
            <v>0</v>
          </cell>
          <cell r="O1283">
            <v>1223368</v>
          </cell>
          <cell r="P1283">
            <v>0</v>
          </cell>
          <cell r="Q1283">
            <v>1223368</v>
          </cell>
        </row>
        <row r="1284">
          <cell r="L1284" t="str">
            <v>RESOL. 292-23</v>
          </cell>
          <cell r="M1284">
            <v>104569</v>
          </cell>
          <cell r="N1284">
            <v>0</v>
          </cell>
          <cell r="O1284">
            <v>104569</v>
          </cell>
          <cell r="P1284">
            <v>0</v>
          </cell>
          <cell r="Q1284">
            <v>104569</v>
          </cell>
        </row>
        <row r="1285">
          <cell r="L1285" t="str">
            <v>RESOL. 299-23</v>
          </cell>
          <cell r="M1285">
            <v>724662</v>
          </cell>
          <cell r="N1285">
            <v>0</v>
          </cell>
          <cell r="O1285">
            <v>724662</v>
          </cell>
          <cell r="P1285">
            <v>0</v>
          </cell>
          <cell r="Q1285">
            <v>724662</v>
          </cell>
        </row>
        <row r="1286">
          <cell r="L1286" t="str">
            <v>RESOL. 299-23</v>
          </cell>
          <cell r="M1286">
            <v>324300</v>
          </cell>
          <cell r="N1286">
            <v>0</v>
          </cell>
          <cell r="O1286">
            <v>324300</v>
          </cell>
          <cell r="P1286">
            <v>0</v>
          </cell>
          <cell r="Q1286">
            <v>324300</v>
          </cell>
        </row>
        <row r="1287">
          <cell r="L1287" t="str">
            <v>RESOL. 299-23</v>
          </cell>
          <cell r="M1287">
            <v>255773</v>
          </cell>
          <cell r="N1287">
            <v>0</v>
          </cell>
          <cell r="O1287">
            <v>255773</v>
          </cell>
          <cell r="P1287">
            <v>0</v>
          </cell>
          <cell r="Q1287">
            <v>255773</v>
          </cell>
        </row>
        <row r="1288">
          <cell r="L1288" t="str">
            <v>RESOL. 299-23</v>
          </cell>
          <cell r="M1288">
            <v>1723743</v>
          </cell>
          <cell r="N1288">
            <v>0</v>
          </cell>
          <cell r="O1288">
            <v>1723743</v>
          </cell>
          <cell r="P1288">
            <v>0</v>
          </cell>
          <cell r="Q1288">
            <v>1723743</v>
          </cell>
        </row>
        <row r="1289">
          <cell r="L1289" t="str">
            <v>RESOL. 299-23</v>
          </cell>
          <cell r="M1289">
            <v>799917</v>
          </cell>
          <cell r="N1289">
            <v>0</v>
          </cell>
          <cell r="O1289">
            <v>799917</v>
          </cell>
          <cell r="P1289">
            <v>0</v>
          </cell>
          <cell r="Q1289">
            <v>799917</v>
          </cell>
        </row>
        <row r="1290">
          <cell r="L1290" t="str">
            <v>RESOL. 299-23</v>
          </cell>
          <cell r="M1290">
            <v>2221038</v>
          </cell>
          <cell r="N1290">
            <v>0</v>
          </cell>
          <cell r="O1290">
            <v>2221038</v>
          </cell>
          <cell r="P1290">
            <v>0</v>
          </cell>
          <cell r="Q1290">
            <v>2221038</v>
          </cell>
        </row>
        <row r="1291">
          <cell r="L1291" t="str">
            <v>RESOL. 299-23</v>
          </cell>
          <cell r="M1291">
            <v>221755</v>
          </cell>
          <cell r="N1291">
            <v>0</v>
          </cell>
          <cell r="O1291">
            <v>221755</v>
          </cell>
          <cell r="P1291">
            <v>0</v>
          </cell>
          <cell r="Q1291">
            <v>221755</v>
          </cell>
        </row>
        <row r="1292">
          <cell r="L1292" t="str">
            <v>RESOL. 300-23</v>
          </cell>
          <cell r="M1292">
            <v>1285584</v>
          </cell>
          <cell r="N1292">
            <v>0</v>
          </cell>
          <cell r="O1292">
            <v>1285584</v>
          </cell>
          <cell r="P1292">
            <v>0</v>
          </cell>
          <cell r="Q1292">
            <v>1285584</v>
          </cell>
        </row>
        <row r="1293">
          <cell r="L1293" t="str">
            <v>RESOL. 300-23</v>
          </cell>
          <cell r="M1293">
            <v>368259</v>
          </cell>
          <cell r="N1293">
            <v>0</v>
          </cell>
          <cell r="O1293">
            <v>368259</v>
          </cell>
          <cell r="P1293">
            <v>0</v>
          </cell>
          <cell r="Q1293">
            <v>368259</v>
          </cell>
        </row>
        <row r="1294">
          <cell r="L1294" t="str">
            <v>RESOL. 300-23</v>
          </cell>
          <cell r="M1294">
            <v>695744</v>
          </cell>
          <cell r="N1294">
            <v>0</v>
          </cell>
          <cell r="O1294">
            <v>695744</v>
          </cell>
          <cell r="P1294">
            <v>0</v>
          </cell>
          <cell r="Q1294">
            <v>695744</v>
          </cell>
        </row>
        <row r="1295">
          <cell r="L1295" t="str">
            <v>RESOL. 300-23</v>
          </cell>
          <cell r="M1295">
            <v>2526976</v>
          </cell>
          <cell r="N1295">
            <v>0</v>
          </cell>
          <cell r="O1295">
            <v>2526976</v>
          </cell>
          <cell r="P1295">
            <v>0</v>
          </cell>
          <cell r="Q1295">
            <v>2526976</v>
          </cell>
        </row>
        <row r="1296">
          <cell r="L1296" t="str">
            <v>RESOL. 300-23</v>
          </cell>
          <cell r="M1296">
            <v>3716802</v>
          </cell>
          <cell r="N1296">
            <v>0</v>
          </cell>
          <cell r="O1296">
            <v>3716802</v>
          </cell>
          <cell r="P1296">
            <v>0</v>
          </cell>
          <cell r="Q1296">
            <v>3716802</v>
          </cell>
        </row>
        <row r="1297">
          <cell r="L1297" t="str">
            <v>RESOL. 300-23</v>
          </cell>
          <cell r="M1297">
            <v>325215</v>
          </cell>
          <cell r="N1297">
            <v>0</v>
          </cell>
          <cell r="O1297">
            <v>325215</v>
          </cell>
          <cell r="P1297">
            <v>0</v>
          </cell>
          <cell r="Q1297">
            <v>325215</v>
          </cell>
        </row>
        <row r="1298">
          <cell r="L1298" t="str">
            <v>RESOL. 301-23</v>
          </cell>
          <cell r="M1298">
            <v>587541</v>
          </cell>
          <cell r="N1298">
            <v>0</v>
          </cell>
          <cell r="O1298">
            <v>587541</v>
          </cell>
          <cell r="P1298">
            <v>0</v>
          </cell>
          <cell r="Q1298">
            <v>587541</v>
          </cell>
        </row>
        <row r="1299">
          <cell r="L1299" t="str">
            <v>RESOL. 301-23</v>
          </cell>
          <cell r="M1299">
            <v>328997</v>
          </cell>
          <cell r="N1299">
            <v>0</v>
          </cell>
          <cell r="O1299">
            <v>328997</v>
          </cell>
          <cell r="P1299">
            <v>0</v>
          </cell>
          <cell r="Q1299">
            <v>328997</v>
          </cell>
        </row>
        <row r="1300">
          <cell r="L1300" t="str">
            <v>RESOL. 301-23</v>
          </cell>
          <cell r="M1300">
            <v>192134</v>
          </cell>
          <cell r="N1300">
            <v>0</v>
          </cell>
          <cell r="O1300">
            <v>192134</v>
          </cell>
          <cell r="P1300">
            <v>0</v>
          </cell>
          <cell r="Q1300">
            <v>192134</v>
          </cell>
        </row>
        <row r="1301">
          <cell r="L1301" t="str">
            <v>RESOL. 301-23</v>
          </cell>
          <cell r="M1301">
            <v>1405515</v>
          </cell>
          <cell r="N1301">
            <v>0</v>
          </cell>
          <cell r="O1301">
            <v>1405515</v>
          </cell>
          <cell r="P1301">
            <v>0</v>
          </cell>
          <cell r="Q1301">
            <v>1405515</v>
          </cell>
        </row>
        <row r="1302">
          <cell r="L1302" t="str">
            <v>RESOL. 301-23</v>
          </cell>
          <cell r="M1302">
            <v>1951025</v>
          </cell>
          <cell r="N1302">
            <v>0</v>
          </cell>
          <cell r="O1302">
            <v>1951025</v>
          </cell>
          <cell r="P1302">
            <v>0</v>
          </cell>
          <cell r="Q1302">
            <v>1951025</v>
          </cell>
        </row>
        <row r="1303">
          <cell r="L1303" t="str">
            <v>RESOL. 301-23</v>
          </cell>
          <cell r="M1303">
            <v>160843</v>
          </cell>
          <cell r="N1303">
            <v>0</v>
          </cell>
          <cell r="O1303">
            <v>160843</v>
          </cell>
          <cell r="P1303">
            <v>0</v>
          </cell>
          <cell r="Q1303">
            <v>160843</v>
          </cell>
        </row>
        <row r="1304">
          <cell r="L1304" t="str">
            <v>RESOL. 302-23</v>
          </cell>
          <cell r="M1304">
            <v>1421487</v>
          </cell>
          <cell r="N1304">
            <v>0</v>
          </cell>
          <cell r="O1304">
            <v>1421487</v>
          </cell>
          <cell r="P1304">
            <v>0</v>
          </cell>
          <cell r="Q1304">
            <v>1421487</v>
          </cell>
        </row>
        <row r="1305">
          <cell r="L1305" t="str">
            <v>RESOL. 302-23</v>
          </cell>
          <cell r="M1305">
            <v>518792</v>
          </cell>
          <cell r="N1305">
            <v>0</v>
          </cell>
          <cell r="O1305">
            <v>518792</v>
          </cell>
          <cell r="P1305">
            <v>0</v>
          </cell>
          <cell r="Q1305">
            <v>518792</v>
          </cell>
        </row>
        <row r="1306">
          <cell r="L1306" t="str">
            <v>RESOL. 302-23</v>
          </cell>
          <cell r="M1306">
            <v>451214</v>
          </cell>
          <cell r="N1306">
            <v>0</v>
          </cell>
          <cell r="O1306">
            <v>451214</v>
          </cell>
          <cell r="P1306">
            <v>0</v>
          </cell>
          <cell r="Q1306">
            <v>451214</v>
          </cell>
        </row>
        <row r="1307">
          <cell r="L1307" t="str">
            <v>RESOL. 302-23</v>
          </cell>
          <cell r="M1307">
            <v>3250572</v>
          </cell>
          <cell r="N1307">
            <v>0</v>
          </cell>
          <cell r="O1307">
            <v>3250572</v>
          </cell>
          <cell r="P1307">
            <v>0</v>
          </cell>
          <cell r="Q1307">
            <v>3250572</v>
          </cell>
        </row>
        <row r="1308">
          <cell r="L1308" t="str">
            <v>RESOL. 302-23</v>
          </cell>
          <cell r="M1308">
            <v>4576475</v>
          </cell>
          <cell r="N1308">
            <v>0</v>
          </cell>
          <cell r="O1308">
            <v>4576475</v>
          </cell>
          <cell r="P1308">
            <v>0</v>
          </cell>
          <cell r="Q1308">
            <v>4576475</v>
          </cell>
        </row>
        <row r="1309">
          <cell r="L1309" t="str">
            <v>RESOL. 302-23</v>
          </cell>
          <cell r="M1309">
            <v>419307</v>
          </cell>
          <cell r="N1309">
            <v>0</v>
          </cell>
          <cell r="O1309">
            <v>419307</v>
          </cell>
          <cell r="P1309">
            <v>0</v>
          </cell>
          <cell r="Q1309">
            <v>419307</v>
          </cell>
        </row>
        <row r="1310">
          <cell r="L1310" t="str">
            <v>RESOL. 365-23</v>
          </cell>
          <cell r="M1310">
            <v>846689</v>
          </cell>
          <cell r="N1310">
            <v>0</v>
          </cell>
          <cell r="O1310">
            <v>846689</v>
          </cell>
          <cell r="P1310">
            <v>0</v>
          </cell>
          <cell r="Q1310">
            <v>846689</v>
          </cell>
        </row>
        <row r="1311">
          <cell r="L1311" t="str">
            <v>RESOL. 365-23</v>
          </cell>
          <cell r="M1311">
            <v>913640</v>
          </cell>
          <cell r="N1311">
            <v>0</v>
          </cell>
          <cell r="O1311">
            <v>913640</v>
          </cell>
          <cell r="P1311">
            <v>0</v>
          </cell>
          <cell r="Q1311">
            <v>913640</v>
          </cell>
        </row>
        <row r="1312">
          <cell r="L1312" t="str">
            <v>RESOL. 365-23</v>
          </cell>
          <cell r="M1312">
            <v>35140</v>
          </cell>
          <cell r="N1312">
            <v>0</v>
          </cell>
          <cell r="O1312">
            <v>35140</v>
          </cell>
          <cell r="P1312">
            <v>0</v>
          </cell>
          <cell r="Q1312">
            <v>35140</v>
          </cell>
        </row>
        <row r="1313">
          <cell r="L1313" t="str">
            <v>RESOL. 365-23</v>
          </cell>
          <cell r="M1313">
            <v>207939</v>
          </cell>
          <cell r="N1313">
            <v>0</v>
          </cell>
          <cell r="O1313">
            <v>207939</v>
          </cell>
          <cell r="P1313">
            <v>0</v>
          </cell>
          <cell r="Q1313">
            <v>207939</v>
          </cell>
        </row>
        <row r="1314">
          <cell r="L1314" t="str">
            <v>RESOL. 365-23</v>
          </cell>
          <cell r="M1314">
            <v>90360</v>
          </cell>
          <cell r="N1314">
            <v>0</v>
          </cell>
          <cell r="O1314">
            <v>90360</v>
          </cell>
          <cell r="P1314">
            <v>0</v>
          </cell>
          <cell r="Q1314">
            <v>90360</v>
          </cell>
        </row>
        <row r="1315">
          <cell r="L1315" t="str">
            <v>RESOL. 365-23</v>
          </cell>
          <cell r="M1315">
            <v>8404459</v>
          </cell>
          <cell r="N1315">
            <v>0</v>
          </cell>
          <cell r="O1315">
            <v>8404459</v>
          </cell>
          <cell r="P1315">
            <v>0</v>
          </cell>
          <cell r="Q1315">
            <v>8404459</v>
          </cell>
        </row>
        <row r="1316">
          <cell r="L1316" t="str">
            <v>RESOL. 419-23</v>
          </cell>
          <cell r="M1316">
            <v>100400</v>
          </cell>
          <cell r="N1316">
            <v>0</v>
          </cell>
          <cell r="O1316">
            <v>100400</v>
          </cell>
          <cell r="P1316">
            <v>100400</v>
          </cell>
          <cell r="Q1316">
            <v>0</v>
          </cell>
        </row>
        <row r="1317">
          <cell r="L1317" t="str">
            <v>RESOL. 419-23</v>
          </cell>
          <cell r="M1317">
            <v>479912</v>
          </cell>
          <cell r="N1317">
            <v>0</v>
          </cell>
          <cell r="O1317">
            <v>479912</v>
          </cell>
          <cell r="P1317">
            <v>479912</v>
          </cell>
          <cell r="Q1317">
            <v>0</v>
          </cell>
        </row>
        <row r="1318">
          <cell r="L1318" t="str">
            <v>RESOL. 419-23</v>
          </cell>
          <cell r="M1318">
            <v>3118217</v>
          </cell>
          <cell r="N1318">
            <v>0</v>
          </cell>
          <cell r="O1318">
            <v>3118217</v>
          </cell>
          <cell r="P1318">
            <v>3118217</v>
          </cell>
          <cell r="Q1318">
            <v>0</v>
          </cell>
        </row>
        <row r="1319">
          <cell r="L1319" t="str">
            <v>RESOL. 96/2023</v>
          </cell>
          <cell r="M1319">
            <v>1017629</v>
          </cell>
          <cell r="N1319">
            <v>-1017629</v>
          </cell>
          <cell r="O1319">
            <v>0</v>
          </cell>
          <cell r="P1319">
            <v>0</v>
          </cell>
          <cell r="Q1319">
            <v>0</v>
          </cell>
        </row>
        <row r="1320">
          <cell r="L1320" t="str">
            <v>RESOL. 96/2023</v>
          </cell>
          <cell r="M1320">
            <v>1476369</v>
          </cell>
          <cell r="N1320">
            <v>0</v>
          </cell>
          <cell r="O1320">
            <v>1476369</v>
          </cell>
          <cell r="P1320">
            <v>0</v>
          </cell>
          <cell r="Q1320">
            <v>1476369</v>
          </cell>
        </row>
        <row r="1321">
          <cell r="L1321" t="str">
            <v>RESOL. 96/2023</v>
          </cell>
          <cell r="M1321">
            <v>1845461</v>
          </cell>
          <cell r="N1321">
            <v>0</v>
          </cell>
          <cell r="O1321">
            <v>1845461</v>
          </cell>
          <cell r="P1321">
            <v>0</v>
          </cell>
          <cell r="Q1321">
            <v>1845461</v>
          </cell>
        </row>
        <row r="1322">
          <cell r="L1322" t="str">
            <v>RESOL. 96/2023</v>
          </cell>
          <cell r="M1322">
            <v>193834</v>
          </cell>
          <cell r="N1322">
            <v>0</v>
          </cell>
          <cell r="O1322">
            <v>193834</v>
          </cell>
          <cell r="P1322">
            <v>0</v>
          </cell>
          <cell r="Q1322">
            <v>193834</v>
          </cell>
        </row>
        <row r="1323">
          <cell r="L1323" t="str">
            <v>RESOL. 97/2023</v>
          </cell>
          <cell r="M1323">
            <v>4263335</v>
          </cell>
          <cell r="N1323">
            <v>0</v>
          </cell>
          <cell r="O1323">
            <v>4263335</v>
          </cell>
          <cell r="P1323">
            <v>0</v>
          </cell>
          <cell r="Q1323">
            <v>4263335</v>
          </cell>
        </row>
        <row r="1324">
          <cell r="L1324" t="str">
            <v>RESOL. 97/2023</v>
          </cell>
          <cell r="M1324">
            <v>381916</v>
          </cell>
          <cell r="N1324">
            <v>0</v>
          </cell>
          <cell r="O1324">
            <v>381916</v>
          </cell>
          <cell r="P1324">
            <v>0</v>
          </cell>
          <cell r="Q1324">
            <v>381916</v>
          </cell>
        </row>
        <row r="1325">
          <cell r="L1325" t="str">
            <v>RESOL. 97/2023</v>
          </cell>
          <cell r="M1325">
            <v>1208553</v>
          </cell>
          <cell r="N1325">
            <v>0</v>
          </cell>
          <cell r="O1325">
            <v>1208553</v>
          </cell>
          <cell r="P1325">
            <v>0</v>
          </cell>
          <cell r="Q1325">
            <v>1208553</v>
          </cell>
        </row>
        <row r="1326">
          <cell r="L1326" t="str">
            <v>RESOL. 97/2023</v>
          </cell>
          <cell r="M1326">
            <v>322492</v>
          </cell>
          <cell r="N1326">
            <v>0</v>
          </cell>
          <cell r="O1326">
            <v>322492</v>
          </cell>
          <cell r="P1326">
            <v>0</v>
          </cell>
          <cell r="Q1326">
            <v>322492</v>
          </cell>
        </row>
        <row r="1327">
          <cell r="L1327" t="str">
            <v>RESOL. 97/2023</v>
          </cell>
          <cell r="M1327">
            <v>3062987</v>
          </cell>
          <cell r="N1327">
            <v>0</v>
          </cell>
          <cell r="O1327">
            <v>3062987</v>
          </cell>
          <cell r="P1327">
            <v>0</v>
          </cell>
          <cell r="Q1327">
            <v>3062987</v>
          </cell>
        </row>
        <row r="1328">
          <cell r="L1328" t="str">
            <v>RESOL. 98-23</v>
          </cell>
          <cell r="M1328">
            <v>280980</v>
          </cell>
          <cell r="N1328">
            <v>0</v>
          </cell>
          <cell r="O1328">
            <v>280980</v>
          </cell>
          <cell r="P1328">
            <v>0</v>
          </cell>
          <cell r="Q1328">
            <v>280980</v>
          </cell>
        </row>
        <row r="1329">
          <cell r="L1329" t="str">
            <v>RESOL. 98-23</v>
          </cell>
          <cell r="M1329">
            <v>296824</v>
          </cell>
          <cell r="N1329">
            <v>0</v>
          </cell>
          <cell r="O1329">
            <v>296824</v>
          </cell>
          <cell r="P1329">
            <v>0</v>
          </cell>
          <cell r="Q1329">
            <v>296824</v>
          </cell>
        </row>
        <row r="1330">
          <cell r="L1330" t="str">
            <v>RESOL. 98-23</v>
          </cell>
          <cell r="M1330">
            <v>675351</v>
          </cell>
          <cell r="N1330">
            <v>0</v>
          </cell>
          <cell r="O1330">
            <v>675351</v>
          </cell>
          <cell r="P1330">
            <v>0</v>
          </cell>
          <cell r="Q1330">
            <v>675351</v>
          </cell>
        </row>
        <row r="1331">
          <cell r="L1331" t="str">
            <v>RESOL. 98-23</v>
          </cell>
          <cell r="M1331">
            <v>333469</v>
          </cell>
          <cell r="N1331">
            <v>0</v>
          </cell>
          <cell r="O1331">
            <v>333469</v>
          </cell>
          <cell r="P1331">
            <v>0</v>
          </cell>
          <cell r="Q1331">
            <v>333469</v>
          </cell>
        </row>
        <row r="1332">
          <cell r="L1332" t="str">
            <v>RESOL. 98-23</v>
          </cell>
          <cell r="M1332">
            <v>333346</v>
          </cell>
          <cell r="N1332">
            <v>0</v>
          </cell>
          <cell r="O1332">
            <v>333346</v>
          </cell>
          <cell r="P1332">
            <v>0</v>
          </cell>
          <cell r="Q1332">
            <v>333346</v>
          </cell>
        </row>
        <row r="1333">
          <cell r="L1333" t="str">
            <v>RESOL. 98-23</v>
          </cell>
          <cell r="M1333">
            <v>39577</v>
          </cell>
          <cell r="N1333">
            <v>0</v>
          </cell>
          <cell r="O1333">
            <v>39577</v>
          </cell>
          <cell r="P1333">
            <v>0</v>
          </cell>
          <cell r="Q1333">
            <v>39577</v>
          </cell>
        </row>
        <row r="1334">
          <cell r="L1334" t="str">
            <v>RESOL-308-23</v>
          </cell>
          <cell r="M1334">
            <v>3081947</v>
          </cell>
          <cell r="N1334">
            <v>0</v>
          </cell>
          <cell r="O1334">
            <v>3081947</v>
          </cell>
          <cell r="P1334">
            <v>0</v>
          </cell>
          <cell r="Q1334">
            <v>3081947</v>
          </cell>
        </row>
        <row r="1335">
          <cell r="L1335" t="str">
            <v>RESOL-308-23</v>
          </cell>
          <cell r="M1335">
            <v>228745</v>
          </cell>
          <cell r="N1335">
            <v>0</v>
          </cell>
          <cell r="O1335">
            <v>228745</v>
          </cell>
          <cell r="P1335">
            <v>0</v>
          </cell>
          <cell r="Q1335">
            <v>228745</v>
          </cell>
        </row>
        <row r="1336">
          <cell r="L1336" t="str">
            <v>RESOL-308-23</v>
          </cell>
          <cell r="M1336">
            <v>726946</v>
          </cell>
          <cell r="N1336">
            <v>0</v>
          </cell>
          <cell r="O1336">
            <v>726946</v>
          </cell>
          <cell r="P1336">
            <v>0</v>
          </cell>
          <cell r="Q1336">
            <v>726946</v>
          </cell>
        </row>
        <row r="1337">
          <cell r="L1337" t="str">
            <v>RESOL-308-23</v>
          </cell>
          <cell r="M1337">
            <v>81695</v>
          </cell>
          <cell r="N1337">
            <v>0</v>
          </cell>
          <cell r="O1337">
            <v>81695</v>
          </cell>
          <cell r="P1337">
            <v>0</v>
          </cell>
          <cell r="Q1337">
            <v>81695</v>
          </cell>
        </row>
        <row r="1338">
          <cell r="L1338" t="str">
            <v>RESOL-308-23</v>
          </cell>
          <cell r="M1338">
            <v>414425</v>
          </cell>
          <cell r="N1338">
            <v>0</v>
          </cell>
          <cell r="O1338">
            <v>414425</v>
          </cell>
          <cell r="P1338">
            <v>0</v>
          </cell>
          <cell r="Q1338">
            <v>414425</v>
          </cell>
        </row>
        <row r="1339">
          <cell r="L1339" t="str">
            <v>RESOL-308-23</v>
          </cell>
          <cell r="M1339">
            <v>1961239</v>
          </cell>
          <cell r="N1339">
            <v>0</v>
          </cell>
          <cell r="O1339">
            <v>1961239</v>
          </cell>
          <cell r="P1339">
            <v>0</v>
          </cell>
          <cell r="Q1339">
            <v>1961239</v>
          </cell>
        </row>
        <row r="1340">
          <cell r="L1340" t="str">
            <v>RESOL-349-23</v>
          </cell>
          <cell r="M1340">
            <v>67549617</v>
          </cell>
          <cell r="N1340">
            <v>0</v>
          </cell>
          <cell r="O1340">
            <v>67549617</v>
          </cell>
          <cell r="P1340">
            <v>0</v>
          </cell>
          <cell r="Q1340">
            <v>67549617</v>
          </cell>
        </row>
        <row r="1341">
          <cell r="L1341" t="str">
            <v>SGC1655</v>
          </cell>
          <cell r="M1341">
            <v>1195061</v>
          </cell>
          <cell r="N1341">
            <v>0</v>
          </cell>
          <cell r="O1341">
            <v>1195061</v>
          </cell>
          <cell r="P1341">
            <v>0</v>
          </cell>
          <cell r="Q1341">
            <v>1195061</v>
          </cell>
        </row>
        <row r="1342">
          <cell r="L1342" t="str">
            <v>SGC1655 - SGC1597</v>
          </cell>
          <cell r="M1342">
            <v>2819347</v>
          </cell>
          <cell r="N1342">
            <v>0</v>
          </cell>
          <cell r="O1342">
            <v>2819347</v>
          </cell>
          <cell r="P1342">
            <v>0</v>
          </cell>
          <cell r="Q1342">
            <v>2819347</v>
          </cell>
        </row>
        <row r="1343">
          <cell r="L1343" t="str">
            <v>SGC1770</v>
          </cell>
          <cell r="M1343">
            <v>1740843</v>
          </cell>
          <cell r="N1343">
            <v>0</v>
          </cell>
          <cell r="O1343">
            <v>1740843</v>
          </cell>
          <cell r="P1343">
            <v>0</v>
          </cell>
          <cell r="Q1343">
            <v>1740843</v>
          </cell>
        </row>
        <row r="1344">
          <cell r="L1344" t="str">
            <v>SGC1770</v>
          </cell>
          <cell r="M1344">
            <v>99932</v>
          </cell>
          <cell r="N1344">
            <v>0</v>
          </cell>
          <cell r="O1344">
            <v>99932</v>
          </cell>
          <cell r="P1344">
            <v>0</v>
          </cell>
          <cell r="Q1344">
            <v>99932</v>
          </cell>
        </row>
        <row r="1345">
          <cell r="L1345" t="str">
            <v>SGC1770</v>
          </cell>
          <cell r="M1345">
            <v>2645607</v>
          </cell>
          <cell r="N1345">
            <v>0</v>
          </cell>
          <cell r="O1345">
            <v>2645607</v>
          </cell>
          <cell r="P1345">
            <v>2645607</v>
          </cell>
          <cell r="Q1345">
            <v>0</v>
          </cell>
        </row>
        <row r="1346">
          <cell r="L1346" t="str">
            <v>SGR-100-2022</v>
          </cell>
          <cell r="M1346">
            <v>50000000</v>
          </cell>
          <cell r="N1346">
            <v>0</v>
          </cell>
          <cell r="O1346">
            <v>50000000</v>
          </cell>
          <cell r="P1346">
            <v>48071585.600000001</v>
          </cell>
          <cell r="Q1346">
            <v>1928414.3999999985</v>
          </cell>
        </row>
        <row r="1347">
          <cell r="L1347" t="str">
            <v>SGR-100-2022</v>
          </cell>
          <cell r="M1347">
            <v>22000000</v>
          </cell>
          <cell r="N1347">
            <v>40000000</v>
          </cell>
          <cell r="O1347">
            <v>62000000</v>
          </cell>
          <cell r="P1347">
            <v>60194907.700000003</v>
          </cell>
          <cell r="Q1347">
            <v>1805092.299999997</v>
          </cell>
        </row>
        <row r="1348">
          <cell r="L1348" t="str">
            <v>SGR-100-2022</v>
          </cell>
          <cell r="M1348">
            <v>50000000</v>
          </cell>
          <cell r="N1348">
            <v>0</v>
          </cell>
          <cell r="O1348">
            <v>50000000</v>
          </cell>
          <cell r="P1348">
            <v>50000000</v>
          </cell>
          <cell r="Q1348">
            <v>0</v>
          </cell>
        </row>
        <row r="1349">
          <cell r="L1349" t="str">
            <v>SGR-100-2022</v>
          </cell>
          <cell r="M1349">
            <v>50000000</v>
          </cell>
          <cell r="N1349">
            <v>0</v>
          </cell>
          <cell r="O1349">
            <v>50000000</v>
          </cell>
          <cell r="P1349">
            <v>45194912.299999997</v>
          </cell>
          <cell r="Q1349">
            <v>4805087.700000003</v>
          </cell>
        </row>
        <row r="1350">
          <cell r="L1350" t="str">
            <v>SGR-101-2022</v>
          </cell>
          <cell r="M1350">
            <v>18000000</v>
          </cell>
          <cell r="N1350">
            <v>0</v>
          </cell>
          <cell r="O1350">
            <v>18000000</v>
          </cell>
          <cell r="P1350">
            <v>0</v>
          </cell>
          <cell r="Q1350">
            <v>18000000</v>
          </cell>
        </row>
        <row r="1351">
          <cell r="L1351" t="str">
            <v>SGR-101-2022</v>
          </cell>
          <cell r="M1351">
            <v>2000000</v>
          </cell>
          <cell r="N1351">
            <v>0</v>
          </cell>
          <cell r="O1351">
            <v>2000000</v>
          </cell>
          <cell r="P1351">
            <v>662815.73</v>
          </cell>
          <cell r="Q1351">
            <v>1337184.27</v>
          </cell>
        </row>
        <row r="1352">
          <cell r="L1352" t="str">
            <v>SGR-101-2022</v>
          </cell>
          <cell r="M1352">
            <v>100000000</v>
          </cell>
          <cell r="N1352">
            <v>0</v>
          </cell>
          <cell r="O1352">
            <v>100000000</v>
          </cell>
          <cell r="P1352">
            <v>88817064.260000005</v>
          </cell>
          <cell r="Q1352">
            <v>11182935.739999995</v>
          </cell>
        </row>
        <row r="1353">
          <cell r="L1353" t="str">
            <v>SGR-101-2022</v>
          </cell>
          <cell r="M1353">
            <v>22000000</v>
          </cell>
          <cell r="N1353">
            <v>0</v>
          </cell>
          <cell r="O1353">
            <v>22000000</v>
          </cell>
          <cell r="P1353">
            <v>20353584.239999998</v>
          </cell>
          <cell r="Q1353">
            <v>1646415.7600000016</v>
          </cell>
        </row>
        <row r="1354">
          <cell r="L1354" t="str">
            <v>SGR-101-2022</v>
          </cell>
          <cell r="M1354">
            <v>10000000</v>
          </cell>
          <cell r="N1354">
            <v>0</v>
          </cell>
          <cell r="O1354">
            <v>10000000</v>
          </cell>
          <cell r="P1354">
            <v>10000000</v>
          </cell>
          <cell r="Q1354">
            <v>0</v>
          </cell>
        </row>
        <row r="1355">
          <cell r="L1355" t="str">
            <v>SGR-101-2022</v>
          </cell>
          <cell r="M1355">
            <v>35000000</v>
          </cell>
          <cell r="N1355">
            <v>0</v>
          </cell>
          <cell r="O1355">
            <v>35000000</v>
          </cell>
          <cell r="P1355">
            <v>33237383.699999999</v>
          </cell>
          <cell r="Q1355">
            <v>1762616.3000000007</v>
          </cell>
        </row>
        <row r="1356">
          <cell r="L1356" t="str">
            <v>SGR-101-2022</v>
          </cell>
          <cell r="M1356">
            <v>25000000</v>
          </cell>
          <cell r="N1356">
            <v>0</v>
          </cell>
          <cell r="O1356">
            <v>25000000</v>
          </cell>
          <cell r="P1356">
            <v>22156631.359999999</v>
          </cell>
          <cell r="Q1356">
            <v>2843368.6400000006</v>
          </cell>
        </row>
        <row r="1357">
          <cell r="L1357" t="str">
            <v>SGR-101-2022</v>
          </cell>
          <cell r="M1357">
            <v>25000000</v>
          </cell>
          <cell r="N1357">
            <v>0</v>
          </cell>
          <cell r="O1357">
            <v>25000000</v>
          </cell>
          <cell r="P1357">
            <v>23898617.120000001</v>
          </cell>
          <cell r="Q1357">
            <v>1101382.879999999</v>
          </cell>
        </row>
        <row r="1358">
          <cell r="L1358" t="str">
            <v>SGR-101-2022</v>
          </cell>
          <cell r="M1358">
            <v>10000000</v>
          </cell>
          <cell r="N1358">
            <v>0</v>
          </cell>
          <cell r="O1358">
            <v>10000000</v>
          </cell>
          <cell r="P1358">
            <v>8192243.7000000002</v>
          </cell>
          <cell r="Q1358">
            <v>1807756.2999999998</v>
          </cell>
        </row>
        <row r="1359">
          <cell r="L1359" t="str">
            <v>SGR-101-2022</v>
          </cell>
          <cell r="M1359">
            <v>10000000</v>
          </cell>
          <cell r="N1359">
            <v>0</v>
          </cell>
          <cell r="O1359">
            <v>10000000</v>
          </cell>
          <cell r="P1359">
            <v>10000000</v>
          </cell>
          <cell r="Q1359">
            <v>0</v>
          </cell>
        </row>
        <row r="1360">
          <cell r="L1360" t="str">
            <v>SGR-138-23</v>
          </cell>
          <cell r="M1360">
            <v>15000000</v>
          </cell>
          <cell r="N1360">
            <v>0</v>
          </cell>
          <cell r="O1360">
            <v>15000000</v>
          </cell>
          <cell r="P1360">
            <v>15000000</v>
          </cell>
          <cell r="Q1360">
            <v>0</v>
          </cell>
        </row>
        <row r="1361">
          <cell r="L1361" t="str">
            <v>SGR-168-23</v>
          </cell>
          <cell r="M1361">
            <v>39740492.68</v>
          </cell>
          <cell r="N1361">
            <v>0</v>
          </cell>
          <cell r="O1361">
            <v>39740492.68</v>
          </cell>
          <cell r="P1361">
            <v>39740492.68</v>
          </cell>
          <cell r="Q1361">
            <v>0</v>
          </cell>
        </row>
        <row r="1362">
          <cell r="L1362" t="str">
            <v>SGR-168-23</v>
          </cell>
          <cell r="M1362">
            <v>13917305.85</v>
          </cell>
          <cell r="N1362">
            <v>0</v>
          </cell>
          <cell r="O1362">
            <v>13917305.85</v>
          </cell>
          <cell r="P1362">
            <v>13917305.85</v>
          </cell>
          <cell r="Q1362">
            <v>0</v>
          </cell>
        </row>
        <row r="1363">
          <cell r="L1363" t="str">
            <v>SGR-169-23</v>
          </cell>
          <cell r="M1363">
            <v>4800000</v>
          </cell>
          <cell r="N1363">
            <v>0</v>
          </cell>
          <cell r="O1363">
            <v>4800000</v>
          </cell>
          <cell r="P1363">
            <v>4800000</v>
          </cell>
          <cell r="Q1363">
            <v>0</v>
          </cell>
        </row>
        <row r="1364">
          <cell r="L1364" t="str">
            <v>SGR-374-2022</v>
          </cell>
          <cell r="M1364">
            <v>13023205</v>
          </cell>
          <cell r="N1364">
            <v>0</v>
          </cell>
          <cell r="O1364">
            <v>13023205</v>
          </cell>
          <cell r="P1364">
            <v>13023205</v>
          </cell>
          <cell r="Q1364">
            <v>0</v>
          </cell>
        </row>
        <row r="1365">
          <cell r="L1365" t="str">
            <v>T3 4730, T3 4731, T3 4723</v>
          </cell>
          <cell r="M1365">
            <v>85650</v>
          </cell>
          <cell r="N1365">
            <v>0</v>
          </cell>
          <cell r="O1365">
            <v>85650</v>
          </cell>
          <cell r="P1365">
            <v>0</v>
          </cell>
          <cell r="Q1365">
            <v>85650</v>
          </cell>
        </row>
        <row r="1366">
          <cell r="L1366" t="str">
            <v>T3 5122, T3 5123, T3 5115</v>
          </cell>
          <cell r="M1366">
            <v>114346</v>
          </cell>
          <cell r="N1366">
            <v>0</v>
          </cell>
          <cell r="O1366">
            <v>114346</v>
          </cell>
          <cell r="P1366">
            <v>0</v>
          </cell>
          <cell r="Q1366">
            <v>114346</v>
          </cell>
        </row>
        <row r="1367">
          <cell r="L1367" t="str">
            <v>T3 5342, T3 5343, T3 5335</v>
          </cell>
          <cell r="M1367">
            <v>123448</v>
          </cell>
          <cell r="N1367">
            <v>0</v>
          </cell>
          <cell r="O1367">
            <v>123448</v>
          </cell>
          <cell r="P1367">
            <v>0</v>
          </cell>
          <cell r="Q1367">
            <v>123448</v>
          </cell>
        </row>
        <row r="1368">
          <cell r="L1368" t="str">
            <v>TBCL-22405457</v>
          </cell>
          <cell r="M1368">
            <v>320370</v>
          </cell>
          <cell r="N1368">
            <v>0</v>
          </cell>
          <cell r="O1368">
            <v>320370</v>
          </cell>
          <cell r="P1368">
            <v>0</v>
          </cell>
          <cell r="Q1368">
            <v>320370</v>
          </cell>
        </row>
        <row r="1369">
          <cell r="L1369" t="str">
            <v>TBCL-22564630</v>
          </cell>
          <cell r="M1369">
            <v>341370</v>
          </cell>
          <cell r="N1369">
            <v>0</v>
          </cell>
          <cell r="O1369">
            <v>341370</v>
          </cell>
          <cell r="P1369">
            <v>0</v>
          </cell>
          <cell r="Q1369">
            <v>341370</v>
          </cell>
        </row>
        <row r="1370">
          <cell r="L1370" t="str">
            <v>TBCL-22641209</v>
          </cell>
          <cell r="M1370">
            <v>320700</v>
          </cell>
          <cell r="N1370">
            <v>0</v>
          </cell>
          <cell r="O1370">
            <v>320700</v>
          </cell>
          <cell r="P1370">
            <v>0</v>
          </cell>
          <cell r="Q1370">
            <v>320700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2:AB560"/>
  <sheetViews>
    <sheetView showGridLines="0" tabSelected="1" topLeftCell="X12" zoomScale="90" zoomScaleNormal="90" workbookViewId="0">
      <selection activeCell="Z12" sqref="Z12"/>
    </sheetView>
  </sheetViews>
  <sheetFormatPr defaultColWidth="11.42578125" defaultRowHeight="15"/>
  <cols>
    <col min="1" max="1" width="14.140625" customWidth="1"/>
    <col min="2" max="2" width="26.5703125" customWidth="1"/>
    <col min="3" max="3" width="16.42578125" customWidth="1"/>
    <col min="4" max="4" width="19" customWidth="1"/>
    <col min="5" max="5" width="62" customWidth="1"/>
    <col min="6" max="8" width="19.28515625" style="1" customWidth="1"/>
    <col min="9" max="9" width="81" customWidth="1"/>
    <col min="10" max="10" width="22.7109375" customWidth="1"/>
    <col min="11" max="11" width="17.7109375" customWidth="1"/>
    <col min="12" max="12" width="29.5703125" customWidth="1"/>
    <col min="13" max="13" width="36.85546875" customWidth="1"/>
    <col min="14" max="16" width="17" customWidth="1"/>
    <col min="17" max="17" width="15.42578125" customWidth="1"/>
    <col min="18" max="18" width="36.7109375" customWidth="1"/>
    <col min="19" max="19" width="22.7109375" customWidth="1"/>
    <col min="20" max="20" width="15.5703125" customWidth="1"/>
    <col min="21" max="21" width="8.140625" style="3" customWidth="1"/>
    <col min="22" max="22" width="11.42578125" customWidth="1"/>
    <col min="23" max="23" width="59.5703125" customWidth="1"/>
    <col min="24" max="24" width="21.5703125" customWidth="1"/>
    <col min="25" max="25" width="15.5703125" style="2" customWidth="1"/>
    <col min="26" max="26" width="19.28515625" bestFit="1" customWidth="1"/>
    <col min="27" max="27" width="19.5703125" customWidth="1"/>
  </cols>
  <sheetData>
    <row r="2" spans="1:28">
      <c r="A2" s="7"/>
      <c r="B2" s="7"/>
      <c r="C2" s="7"/>
      <c r="D2" s="8"/>
    </row>
    <row r="3" spans="1:28">
      <c r="A3" s="7"/>
      <c r="B3" s="7"/>
      <c r="C3" s="7"/>
      <c r="D3" s="8"/>
    </row>
    <row r="4" spans="1:28">
      <c r="A4" s="7"/>
      <c r="B4" s="7"/>
      <c r="C4" s="7"/>
      <c r="D4" s="8"/>
    </row>
    <row r="5" spans="1:28">
      <c r="A5" s="7"/>
      <c r="B5" s="7"/>
      <c r="C5" s="7"/>
      <c r="D5" s="8"/>
    </row>
    <row r="6" spans="1:28">
      <c r="A6" s="7"/>
      <c r="B6" s="7"/>
      <c r="C6" s="7"/>
      <c r="D6" s="8"/>
    </row>
    <row r="7" spans="1:28" ht="18.75">
      <c r="A7" s="35" t="s">
        <v>0</v>
      </c>
      <c r="B7" s="35"/>
      <c r="C7" s="35"/>
      <c r="D7" s="7"/>
    </row>
    <row r="8" spans="1:28" ht="18.75" customHeight="1">
      <c r="A8" s="35" t="s">
        <v>1</v>
      </c>
      <c r="B8" s="35"/>
      <c r="C8" s="35"/>
      <c r="D8" s="35"/>
    </row>
    <row r="9" spans="1:28" ht="18.75" customHeight="1">
      <c r="A9" s="35" t="s">
        <v>2</v>
      </c>
      <c r="B9" s="35"/>
      <c r="C9" s="35"/>
      <c r="D9" s="35"/>
      <c r="E9" s="35"/>
    </row>
    <row r="12" spans="1:28" s="3" customFormat="1" ht="53.25" customHeight="1">
      <c r="A12" s="9" t="s">
        <v>3</v>
      </c>
      <c r="B12" s="9" t="s">
        <v>4</v>
      </c>
      <c r="C12" s="9" t="s">
        <v>5</v>
      </c>
      <c r="D12" s="9" t="s">
        <v>6</v>
      </c>
      <c r="E12" s="10" t="s">
        <v>7</v>
      </c>
      <c r="F12" s="11" t="s">
        <v>8</v>
      </c>
      <c r="G12" s="11" t="s">
        <v>9</v>
      </c>
      <c r="H12" s="11" t="s">
        <v>10</v>
      </c>
      <c r="I12" s="9" t="s">
        <v>11</v>
      </c>
      <c r="J12" s="9" t="s">
        <v>12</v>
      </c>
      <c r="K12" s="9" t="s">
        <v>13</v>
      </c>
      <c r="L12" s="9" t="s">
        <v>14</v>
      </c>
      <c r="M12" s="9" t="s">
        <v>15</v>
      </c>
      <c r="N12" s="12" t="s">
        <v>16</v>
      </c>
      <c r="O12" s="12" t="s">
        <v>17</v>
      </c>
      <c r="P12" s="12" t="s">
        <v>18</v>
      </c>
      <c r="Q12" s="12" t="s">
        <v>19</v>
      </c>
      <c r="R12" s="9" t="s">
        <v>20</v>
      </c>
      <c r="S12" s="9" t="s">
        <v>21</v>
      </c>
      <c r="T12" s="9" t="s">
        <v>22</v>
      </c>
      <c r="U12" s="9" t="s">
        <v>23</v>
      </c>
      <c r="V12" s="13" t="s">
        <v>24</v>
      </c>
      <c r="W12" s="9" t="s">
        <v>25</v>
      </c>
      <c r="X12" s="9" t="s">
        <v>26</v>
      </c>
      <c r="Y12" s="14" t="s">
        <v>27</v>
      </c>
      <c r="Z12" s="9" t="s">
        <v>28</v>
      </c>
      <c r="AA12" s="9" t="s">
        <v>29</v>
      </c>
    </row>
    <row r="13" spans="1:28" s="8" customFormat="1" ht="69.75" hidden="1" customHeight="1">
      <c r="A13" s="17" t="s">
        <v>30</v>
      </c>
      <c r="B13" s="17" t="s">
        <v>31</v>
      </c>
      <c r="C13" s="17" t="s">
        <v>30</v>
      </c>
      <c r="D13" s="18">
        <v>500006023</v>
      </c>
      <c r="E13" s="16" t="s">
        <v>32</v>
      </c>
      <c r="F13" s="19">
        <v>26000000</v>
      </c>
      <c r="G13" s="19">
        <v>39000000</v>
      </c>
      <c r="H13" s="19">
        <v>6500000</v>
      </c>
      <c r="I13" s="20" t="s">
        <v>33</v>
      </c>
      <c r="J13" s="17" t="s">
        <v>34</v>
      </c>
      <c r="K13" s="15" t="s">
        <v>35</v>
      </c>
      <c r="L13" s="20" t="s">
        <v>36</v>
      </c>
      <c r="M13" s="15" t="s">
        <v>37</v>
      </c>
      <c r="N13" s="21">
        <v>44932</v>
      </c>
      <c r="O13" s="22">
        <v>44937</v>
      </c>
      <c r="P13" s="22">
        <v>45116</v>
      </c>
      <c r="Q13" s="23" t="s">
        <v>38</v>
      </c>
      <c r="R13" s="15" t="s">
        <v>39</v>
      </c>
      <c r="S13" s="15" t="s">
        <v>40</v>
      </c>
      <c r="T13" s="24">
        <v>1071169505</v>
      </c>
      <c r="U13" s="24">
        <v>3</v>
      </c>
      <c r="V13" s="4">
        <v>179</v>
      </c>
      <c r="W13" s="5" t="s">
        <v>41</v>
      </c>
      <c r="X13" s="6">
        <v>45046</v>
      </c>
      <c r="Y13" s="25">
        <f t="shared" ref="Y13:Y77" si="0">((X13-O13)*100)/V13</f>
        <v>60.893854748603353</v>
      </c>
      <c r="Z13" s="26">
        <f>VLOOKUP(A13,'[1]Exportar - 2023-05-02T074958.64'!$L$1:$Q$1370,6,0)</f>
        <v>17550000</v>
      </c>
      <c r="AA13" s="26">
        <f>Z13-G13</f>
        <v>-21450000</v>
      </c>
      <c r="AB13" s="8" t="s">
        <v>42</v>
      </c>
    </row>
    <row r="14" spans="1:28" s="8" customFormat="1" ht="69.75" hidden="1" customHeight="1">
      <c r="A14" s="17" t="s">
        <v>43</v>
      </c>
      <c r="B14" s="17" t="s">
        <v>31</v>
      </c>
      <c r="C14" s="17" t="s">
        <v>43</v>
      </c>
      <c r="D14" s="18">
        <v>500000523</v>
      </c>
      <c r="E14" s="16" t="s">
        <v>44</v>
      </c>
      <c r="F14" s="19">
        <v>34000000</v>
      </c>
      <c r="G14" s="19">
        <v>51000000</v>
      </c>
      <c r="H14" s="19">
        <v>8500000</v>
      </c>
      <c r="I14" s="20" t="s">
        <v>45</v>
      </c>
      <c r="J14" s="17" t="s">
        <v>34</v>
      </c>
      <c r="K14" s="15" t="s">
        <v>35</v>
      </c>
      <c r="L14" s="20" t="s">
        <v>36</v>
      </c>
      <c r="M14" s="15" t="s">
        <v>46</v>
      </c>
      <c r="N14" s="21">
        <v>44932</v>
      </c>
      <c r="O14" s="22">
        <v>44937</v>
      </c>
      <c r="P14" s="22">
        <v>45116</v>
      </c>
      <c r="Q14" s="23" t="s">
        <v>38</v>
      </c>
      <c r="R14" s="15" t="s">
        <v>47</v>
      </c>
      <c r="S14" s="15" t="s">
        <v>40</v>
      </c>
      <c r="T14" s="24">
        <v>80218395</v>
      </c>
      <c r="U14" s="24">
        <v>2</v>
      </c>
      <c r="V14" s="4">
        <v>179</v>
      </c>
      <c r="W14" s="5" t="s">
        <v>48</v>
      </c>
      <c r="X14" s="6">
        <v>45046</v>
      </c>
      <c r="Y14" s="25">
        <f t="shared" si="0"/>
        <v>60.893854748603353</v>
      </c>
      <c r="Z14" s="26">
        <f>VLOOKUP(A14,'[1]Exportar - 2023-05-02T074958.64'!$L$1:$Q$1370,6,0)</f>
        <v>22950000</v>
      </c>
      <c r="AA14" s="26">
        <f t="shared" ref="AA14:AA77" si="1">Z14-G14</f>
        <v>-28050000</v>
      </c>
      <c r="AB14" s="8" t="s">
        <v>49</v>
      </c>
    </row>
    <row r="15" spans="1:28" s="8" customFormat="1" ht="69.75" hidden="1" customHeight="1">
      <c r="A15" s="27" t="s">
        <v>50</v>
      </c>
      <c r="B15" s="17" t="s">
        <v>31</v>
      </c>
      <c r="C15" s="27" t="s">
        <v>50</v>
      </c>
      <c r="D15" s="28">
        <v>500000723</v>
      </c>
      <c r="E15" s="15" t="s">
        <v>51</v>
      </c>
      <c r="F15" s="29">
        <v>12516492</v>
      </c>
      <c r="G15" s="19">
        <v>18774738</v>
      </c>
      <c r="H15" s="19">
        <v>3129123</v>
      </c>
      <c r="I15" s="16" t="s">
        <v>52</v>
      </c>
      <c r="J15" s="17" t="s">
        <v>53</v>
      </c>
      <c r="K15" s="15" t="s">
        <v>35</v>
      </c>
      <c r="L15" s="20" t="s">
        <v>36</v>
      </c>
      <c r="M15" s="15" t="s">
        <v>46</v>
      </c>
      <c r="N15" s="21">
        <v>44932</v>
      </c>
      <c r="O15" s="22">
        <v>44937</v>
      </c>
      <c r="P15" s="22">
        <v>45116</v>
      </c>
      <c r="Q15" s="23" t="s">
        <v>38</v>
      </c>
      <c r="R15" s="15" t="s">
        <v>54</v>
      </c>
      <c r="S15" s="15" t="s">
        <v>40</v>
      </c>
      <c r="T15" s="24">
        <v>52718922</v>
      </c>
      <c r="U15" s="15">
        <v>8</v>
      </c>
      <c r="V15" s="4">
        <v>179</v>
      </c>
      <c r="W15" s="5" t="s">
        <v>55</v>
      </c>
      <c r="X15" s="6">
        <v>45046</v>
      </c>
      <c r="Y15" s="25">
        <f t="shared" si="0"/>
        <v>60.893854748603353</v>
      </c>
      <c r="Z15" s="26">
        <f>VLOOKUP(A15,'[1]Exportar - 2023-05-02T074958.64'!$L$1:$Q$1370,6,0)</f>
        <v>11577755</v>
      </c>
      <c r="AA15" s="26">
        <f t="shared" si="1"/>
        <v>-7196983</v>
      </c>
      <c r="AB15" s="8" t="s">
        <v>49</v>
      </c>
    </row>
    <row r="16" spans="1:28" s="8" customFormat="1" ht="69.75" hidden="1" customHeight="1">
      <c r="A16" s="16" t="s">
        <v>56</v>
      </c>
      <c r="B16" s="17" t="s">
        <v>31</v>
      </c>
      <c r="C16" s="16" t="s">
        <v>56</v>
      </c>
      <c r="D16" s="28">
        <v>500000823</v>
      </c>
      <c r="E16" s="15" t="s">
        <v>57</v>
      </c>
      <c r="F16" s="29">
        <v>34000000</v>
      </c>
      <c r="G16" s="19">
        <v>51000000</v>
      </c>
      <c r="H16" s="29">
        <v>8500000</v>
      </c>
      <c r="I16" s="16" t="s">
        <v>58</v>
      </c>
      <c r="J16" s="15" t="s">
        <v>34</v>
      </c>
      <c r="K16" s="15" t="s">
        <v>35</v>
      </c>
      <c r="L16" s="20" t="s">
        <v>36</v>
      </c>
      <c r="M16" s="15" t="s">
        <v>46</v>
      </c>
      <c r="N16" s="21">
        <v>44932</v>
      </c>
      <c r="O16" s="22">
        <v>44937</v>
      </c>
      <c r="P16" s="22">
        <v>45116</v>
      </c>
      <c r="Q16" s="23" t="s">
        <v>38</v>
      </c>
      <c r="R16" s="15" t="s">
        <v>59</v>
      </c>
      <c r="S16" s="15" t="s">
        <v>40</v>
      </c>
      <c r="T16" s="24">
        <v>31643722</v>
      </c>
      <c r="U16" s="15">
        <v>1</v>
      </c>
      <c r="V16" s="4">
        <v>179</v>
      </c>
      <c r="W16" s="5" t="s">
        <v>48</v>
      </c>
      <c r="X16" s="6">
        <v>45046</v>
      </c>
      <c r="Y16" s="25">
        <f t="shared" si="0"/>
        <v>60.893854748603353</v>
      </c>
      <c r="Z16" s="26">
        <f>VLOOKUP(A16,'[1]Exportar - 2023-05-02T074958.64'!$L$1:$Q$1370,6,0)</f>
        <v>22950000</v>
      </c>
      <c r="AA16" s="26">
        <f t="shared" si="1"/>
        <v>-28050000</v>
      </c>
      <c r="AB16" s="8" t="s">
        <v>49</v>
      </c>
    </row>
    <row r="17" spans="1:28" s="8" customFormat="1" ht="69.75" hidden="1" customHeight="1">
      <c r="A17" s="16" t="s">
        <v>60</v>
      </c>
      <c r="B17" s="17" t="s">
        <v>31</v>
      </c>
      <c r="C17" s="16" t="s">
        <v>60</v>
      </c>
      <c r="D17" s="28">
        <v>500000623</v>
      </c>
      <c r="E17" s="15" t="s">
        <v>61</v>
      </c>
      <c r="F17" s="29">
        <v>27200000</v>
      </c>
      <c r="G17" s="19">
        <v>40800000</v>
      </c>
      <c r="H17" s="29">
        <v>6800000</v>
      </c>
      <c r="I17" s="16" t="s">
        <v>62</v>
      </c>
      <c r="J17" s="15" t="s">
        <v>34</v>
      </c>
      <c r="K17" s="15" t="s">
        <v>35</v>
      </c>
      <c r="L17" s="20" t="s">
        <v>36</v>
      </c>
      <c r="M17" s="15" t="s">
        <v>46</v>
      </c>
      <c r="N17" s="21">
        <v>44932</v>
      </c>
      <c r="O17" s="22">
        <v>44937</v>
      </c>
      <c r="P17" s="22">
        <v>45116</v>
      </c>
      <c r="Q17" s="23" t="s">
        <v>38</v>
      </c>
      <c r="R17" s="15" t="s">
        <v>63</v>
      </c>
      <c r="S17" s="15" t="s">
        <v>40</v>
      </c>
      <c r="T17" s="24">
        <v>7368660</v>
      </c>
      <c r="U17" s="15">
        <v>7</v>
      </c>
      <c r="V17" s="4">
        <v>179</v>
      </c>
      <c r="W17" s="5" t="s">
        <v>64</v>
      </c>
      <c r="X17" s="6">
        <v>45046</v>
      </c>
      <c r="Y17" s="25">
        <f t="shared" si="0"/>
        <v>60.893854748603353</v>
      </c>
      <c r="Z17" s="26">
        <f>VLOOKUP(A17,'[1]Exportar - 2023-05-02T074958.64'!$L$1:$Q$1370,6,0)</f>
        <v>25160000</v>
      </c>
      <c r="AA17" s="26">
        <f t="shared" si="1"/>
        <v>-15640000</v>
      </c>
      <c r="AB17" s="8" t="s">
        <v>49</v>
      </c>
    </row>
    <row r="18" spans="1:28" s="8" customFormat="1" ht="69.75" hidden="1" customHeight="1">
      <c r="A18" s="16" t="s">
        <v>65</v>
      </c>
      <c r="B18" s="17" t="s">
        <v>31</v>
      </c>
      <c r="C18" s="16" t="s">
        <v>65</v>
      </c>
      <c r="D18" s="28">
        <v>500001123</v>
      </c>
      <c r="E18" s="15" t="s">
        <v>66</v>
      </c>
      <c r="F18" s="29">
        <v>9800000</v>
      </c>
      <c r="G18" s="19">
        <v>14700000</v>
      </c>
      <c r="H18" s="29">
        <v>2450000</v>
      </c>
      <c r="I18" s="16" t="s">
        <v>67</v>
      </c>
      <c r="J18" s="15" t="s">
        <v>53</v>
      </c>
      <c r="K18" s="15" t="s">
        <v>35</v>
      </c>
      <c r="L18" s="20" t="s">
        <v>36</v>
      </c>
      <c r="M18" s="15" t="s">
        <v>46</v>
      </c>
      <c r="N18" s="21">
        <v>44932</v>
      </c>
      <c r="O18" s="22">
        <v>44938</v>
      </c>
      <c r="P18" s="22">
        <v>45117</v>
      </c>
      <c r="Q18" s="23" t="s">
        <v>38</v>
      </c>
      <c r="R18" s="15" t="s">
        <v>68</v>
      </c>
      <c r="S18" s="15" t="s">
        <v>40</v>
      </c>
      <c r="T18" s="24">
        <v>1024591905</v>
      </c>
      <c r="U18" s="15">
        <v>3</v>
      </c>
      <c r="V18" s="4">
        <v>179</v>
      </c>
      <c r="W18" s="5" t="s">
        <v>69</v>
      </c>
      <c r="X18" s="6">
        <v>45046</v>
      </c>
      <c r="Y18" s="25">
        <f t="shared" si="0"/>
        <v>60.33519553072626</v>
      </c>
      <c r="Z18" s="26">
        <f>VLOOKUP(A18,'[1]Exportar - 2023-05-02T074958.64'!$L$1:$Q$1370,6,0)</f>
        <v>8983333</v>
      </c>
      <c r="AA18" s="26">
        <f t="shared" si="1"/>
        <v>-5716667</v>
      </c>
      <c r="AB18" s="8" t="s">
        <v>49</v>
      </c>
    </row>
    <row r="19" spans="1:28" s="8" customFormat="1" ht="69.75" hidden="1" customHeight="1">
      <c r="A19" s="16" t="s">
        <v>70</v>
      </c>
      <c r="B19" s="17" t="s">
        <v>31</v>
      </c>
      <c r="C19" s="16" t="s">
        <v>70</v>
      </c>
      <c r="D19" s="18">
        <v>500000223</v>
      </c>
      <c r="E19" s="15" t="s">
        <v>71</v>
      </c>
      <c r="F19" s="29">
        <v>34000000</v>
      </c>
      <c r="G19" s="19">
        <v>34000000</v>
      </c>
      <c r="H19" s="29">
        <v>8500000</v>
      </c>
      <c r="I19" s="16" t="s">
        <v>72</v>
      </c>
      <c r="J19" s="15" t="s">
        <v>34</v>
      </c>
      <c r="K19" s="15" t="s">
        <v>35</v>
      </c>
      <c r="L19" s="20" t="s">
        <v>36</v>
      </c>
      <c r="M19" s="15" t="s">
        <v>73</v>
      </c>
      <c r="N19" s="21">
        <v>44936</v>
      </c>
      <c r="O19" s="22">
        <v>44937</v>
      </c>
      <c r="P19" s="22">
        <v>44957</v>
      </c>
      <c r="Q19" s="23" t="s">
        <v>74</v>
      </c>
      <c r="R19" s="15" t="s">
        <v>75</v>
      </c>
      <c r="S19" s="15" t="s">
        <v>40</v>
      </c>
      <c r="T19" s="24">
        <v>51802223</v>
      </c>
      <c r="U19" s="15">
        <v>3</v>
      </c>
      <c r="V19" s="4">
        <v>20</v>
      </c>
      <c r="W19" s="5" t="s">
        <v>76</v>
      </c>
      <c r="X19" s="6">
        <v>45046</v>
      </c>
      <c r="Y19" s="25">
        <v>100</v>
      </c>
      <c r="Z19" s="26">
        <v>5950000</v>
      </c>
      <c r="AA19" s="26">
        <f t="shared" si="1"/>
        <v>-28050000</v>
      </c>
      <c r="AB19" s="8" t="s">
        <v>42</v>
      </c>
    </row>
    <row r="20" spans="1:28" s="8" customFormat="1" ht="69.75" hidden="1" customHeight="1">
      <c r="A20" s="16" t="s">
        <v>77</v>
      </c>
      <c r="B20" s="17" t="s">
        <v>31</v>
      </c>
      <c r="C20" s="16" t="s">
        <v>77</v>
      </c>
      <c r="D20" s="18">
        <v>400005623</v>
      </c>
      <c r="E20" s="15" t="s">
        <v>78</v>
      </c>
      <c r="F20" s="29">
        <v>19000000</v>
      </c>
      <c r="G20" s="19">
        <v>19000000</v>
      </c>
      <c r="H20" s="29">
        <v>4750000</v>
      </c>
      <c r="I20" s="16" t="s">
        <v>79</v>
      </c>
      <c r="J20" s="15" t="s">
        <v>34</v>
      </c>
      <c r="K20" s="15" t="s">
        <v>35</v>
      </c>
      <c r="L20" s="20" t="s">
        <v>80</v>
      </c>
      <c r="M20" s="15" t="s">
        <v>81</v>
      </c>
      <c r="N20" s="21">
        <v>44937</v>
      </c>
      <c r="O20" s="22">
        <v>44939</v>
      </c>
      <c r="P20" s="22">
        <v>45058</v>
      </c>
      <c r="Q20" s="23" t="s">
        <v>74</v>
      </c>
      <c r="R20" s="15" t="s">
        <v>82</v>
      </c>
      <c r="S20" s="15" t="s">
        <v>40</v>
      </c>
      <c r="T20" s="24">
        <v>52476257</v>
      </c>
      <c r="U20" s="15">
        <v>8</v>
      </c>
      <c r="V20" s="4">
        <v>119</v>
      </c>
      <c r="W20" s="5"/>
      <c r="X20" s="6">
        <v>45046</v>
      </c>
      <c r="Y20" s="25">
        <f t="shared" si="0"/>
        <v>89.915966386554615</v>
      </c>
      <c r="Z20" s="26">
        <f>VLOOKUP(A20,'[1]Exportar - 2023-05-02T074958.64'!$L$1:$Q$1370,6,0)</f>
        <v>17258333</v>
      </c>
      <c r="AA20" s="26">
        <f t="shared" si="1"/>
        <v>-1741667</v>
      </c>
      <c r="AB20" s="8" t="s">
        <v>42</v>
      </c>
    </row>
    <row r="21" spans="1:28" s="8" customFormat="1" ht="69.75" hidden="1" customHeight="1">
      <c r="A21" s="16" t="s">
        <v>83</v>
      </c>
      <c r="B21" s="17" t="s">
        <v>31</v>
      </c>
      <c r="C21" s="16" t="s">
        <v>83</v>
      </c>
      <c r="D21" s="28">
        <v>200005923</v>
      </c>
      <c r="E21" s="15" t="s">
        <v>84</v>
      </c>
      <c r="F21" s="29">
        <v>38000000</v>
      </c>
      <c r="G21" s="19">
        <v>50666667</v>
      </c>
      <c r="H21" s="29">
        <v>9500000</v>
      </c>
      <c r="I21" s="16" t="s">
        <v>85</v>
      </c>
      <c r="J21" s="15" t="s">
        <v>34</v>
      </c>
      <c r="K21" s="15" t="s">
        <v>35</v>
      </c>
      <c r="L21" s="20" t="s">
        <v>86</v>
      </c>
      <c r="M21" s="15" t="s">
        <v>87</v>
      </c>
      <c r="N21" s="21">
        <v>44936</v>
      </c>
      <c r="O21" s="22">
        <v>44937</v>
      </c>
      <c r="P21" s="22">
        <v>45126</v>
      </c>
      <c r="Q21" s="23" t="s">
        <v>38</v>
      </c>
      <c r="R21" s="15" t="s">
        <v>88</v>
      </c>
      <c r="S21" s="15" t="s">
        <v>40</v>
      </c>
      <c r="T21" s="24">
        <v>36304478</v>
      </c>
      <c r="U21" s="15">
        <v>3</v>
      </c>
      <c r="V21" s="4">
        <v>189</v>
      </c>
      <c r="W21" s="5" t="s">
        <v>89</v>
      </c>
      <c r="X21" s="6">
        <v>45046</v>
      </c>
      <c r="Y21" s="25">
        <f t="shared" si="0"/>
        <v>57.671957671957671</v>
      </c>
      <c r="Z21" s="26">
        <f>VLOOKUP(A21,'[1]Exportar - 2023-05-02T074958.64'!$L$1:$Q$1370,6,0)</f>
        <v>35150000</v>
      </c>
      <c r="AA21" s="26">
        <f t="shared" si="1"/>
        <v>-15516667</v>
      </c>
      <c r="AB21" s="8" t="s">
        <v>49</v>
      </c>
    </row>
    <row r="22" spans="1:28" s="8" customFormat="1" ht="69.75" hidden="1" customHeight="1">
      <c r="A22" s="16" t="s">
        <v>90</v>
      </c>
      <c r="B22" s="17" t="s">
        <v>31</v>
      </c>
      <c r="C22" s="16" t="s">
        <v>90</v>
      </c>
      <c r="D22" s="28">
        <v>200011523</v>
      </c>
      <c r="E22" s="15" t="s">
        <v>91</v>
      </c>
      <c r="F22" s="29">
        <v>44000000</v>
      </c>
      <c r="G22" s="19">
        <v>58666667</v>
      </c>
      <c r="H22" s="29">
        <v>11000000</v>
      </c>
      <c r="I22" s="16" t="s">
        <v>92</v>
      </c>
      <c r="J22" s="15" t="s">
        <v>34</v>
      </c>
      <c r="K22" s="15" t="s">
        <v>35</v>
      </c>
      <c r="L22" s="15" t="s">
        <v>86</v>
      </c>
      <c r="M22" s="15" t="s">
        <v>93</v>
      </c>
      <c r="N22" s="21">
        <v>44938</v>
      </c>
      <c r="O22" s="22">
        <v>44939</v>
      </c>
      <c r="P22" s="22">
        <v>45098</v>
      </c>
      <c r="Q22" s="23" t="s">
        <v>38</v>
      </c>
      <c r="R22" s="15" t="s">
        <v>94</v>
      </c>
      <c r="S22" s="15" t="s">
        <v>40</v>
      </c>
      <c r="T22" s="24">
        <v>1032431602</v>
      </c>
      <c r="U22" s="15">
        <v>0</v>
      </c>
      <c r="V22" s="4">
        <v>159</v>
      </c>
      <c r="W22" s="5" t="s">
        <v>95</v>
      </c>
      <c r="X22" s="6">
        <v>45046</v>
      </c>
      <c r="Y22" s="25">
        <f t="shared" si="0"/>
        <v>67.295597484276726</v>
      </c>
      <c r="Z22" s="26">
        <f>VLOOKUP(A22,'[1]Exportar - 2023-05-02T074958.64'!$L$1:$Q$1370,6,0)</f>
        <v>39966667</v>
      </c>
      <c r="AA22" s="26">
        <f t="shared" si="1"/>
        <v>-18700000</v>
      </c>
      <c r="AB22" s="8" t="s">
        <v>49</v>
      </c>
    </row>
    <row r="23" spans="1:28" s="8" customFormat="1" ht="69.75" hidden="1" customHeight="1">
      <c r="A23" s="16" t="s">
        <v>96</v>
      </c>
      <c r="B23" s="17" t="s">
        <v>31</v>
      </c>
      <c r="C23" s="16" t="s">
        <v>96</v>
      </c>
      <c r="D23" s="28">
        <v>500007523</v>
      </c>
      <c r="E23" s="15" t="s">
        <v>97</v>
      </c>
      <c r="F23" s="29">
        <v>19000000</v>
      </c>
      <c r="G23" s="19">
        <v>19000000</v>
      </c>
      <c r="H23" s="29">
        <v>4750000</v>
      </c>
      <c r="I23" s="16" t="s">
        <v>98</v>
      </c>
      <c r="J23" s="15" t="s">
        <v>34</v>
      </c>
      <c r="K23" s="15" t="s">
        <v>35</v>
      </c>
      <c r="L23" s="20" t="s">
        <v>36</v>
      </c>
      <c r="M23" s="15" t="s">
        <v>99</v>
      </c>
      <c r="N23" s="21">
        <v>44939</v>
      </c>
      <c r="O23" s="22">
        <v>44940</v>
      </c>
      <c r="P23" s="22">
        <v>45059</v>
      </c>
      <c r="Q23" s="23" t="s">
        <v>74</v>
      </c>
      <c r="R23" s="15" t="s">
        <v>100</v>
      </c>
      <c r="S23" s="15" t="s">
        <v>40</v>
      </c>
      <c r="T23" s="24">
        <v>53166657</v>
      </c>
      <c r="U23" s="15">
        <v>4</v>
      </c>
      <c r="V23" s="4">
        <v>119</v>
      </c>
      <c r="W23" s="5"/>
      <c r="X23" s="6">
        <v>45046</v>
      </c>
      <c r="Y23" s="25">
        <f t="shared" si="0"/>
        <v>89.075630252100837</v>
      </c>
      <c r="Z23" s="26">
        <f>VLOOKUP(A23,'[1]Exportar - 2023-05-02T074958.64'!$L$1:$Q$1370,6,0)</f>
        <v>17100000</v>
      </c>
      <c r="AA23" s="26">
        <f t="shared" si="1"/>
        <v>-1900000</v>
      </c>
      <c r="AB23" s="8" t="s">
        <v>49</v>
      </c>
    </row>
    <row r="24" spans="1:28" s="8" customFormat="1" ht="69.75" hidden="1" customHeight="1">
      <c r="A24" s="16" t="s">
        <v>101</v>
      </c>
      <c r="B24" s="15" t="s">
        <v>31</v>
      </c>
      <c r="C24" s="16" t="s">
        <v>101</v>
      </c>
      <c r="D24" s="28">
        <v>500007823</v>
      </c>
      <c r="E24" s="15" t="s">
        <v>102</v>
      </c>
      <c r="F24" s="29">
        <v>36000000</v>
      </c>
      <c r="G24" s="19">
        <v>36000000</v>
      </c>
      <c r="H24" s="29">
        <v>9000000</v>
      </c>
      <c r="I24" s="16" t="s">
        <v>103</v>
      </c>
      <c r="J24" s="15" t="s">
        <v>34</v>
      </c>
      <c r="K24" s="15" t="s">
        <v>35</v>
      </c>
      <c r="L24" s="20" t="s">
        <v>36</v>
      </c>
      <c r="M24" s="15" t="s">
        <v>99</v>
      </c>
      <c r="N24" s="21">
        <v>44939</v>
      </c>
      <c r="O24" s="22">
        <v>44950</v>
      </c>
      <c r="P24" s="22">
        <v>44987</v>
      </c>
      <c r="Q24" s="23" t="s">
        <v>74</v>
      </c>
      <c r="R24" s="15" t="s">
        <v>104</v>
      </c>
      <c r="S24" s="15" t="s">
        <v>40</v>
      </c>
      <c r="T24" s="24">
        <v>1030610164</v>
      </c>
      <c r="U24" s="15">
        <v>7</v>
      </c>
      <c r="V24" s="4">
        <v>37</v>
      </c>
      <c r="W24" s="5" t="s">
        <v>105</v>
      </c>
      <c r="X24" s="6">
        <v>45046</v>
      </c>
      <c r="Y24" s="25">
        <v>100</v>
      </c>
      <c r="Z24" s="26">
        <f>VLOOKUP(A24,'[1]Exportar - 2023-05-02T074958.64'!$L$1:$Q$1370,6,0)</f>
        <v>11400000</v>
      </c>
      <c r="AA24" s="26">
        <f t="shared" si="1"/>
        <v>-24600000</v>
      </c>
      <c r="AB24" s="8" t="s">
        <v>49</v>
      </c>
    </row>
    <row r="25" spans="1:28" s="8" customFormat="1" ht="69.75" hidden="1" customHeight="1">
      <c r="A25" s="16" t="s">
        <v>106</v>
      </c>
      <c r="B25" s="15" t="s">
        <v>31</v>
      </c>
      <c r="C25" s="16" t="s">
        <v>106</v>
      </c>
      <c r="D25" s="28">
        <v>400007723</v>
      </c>
      <c r="E25" s="15" t="s">
        <v>107</v>
      </c>
      <c r="F25" s="29">
        <v>61532200</v>
      </c>
      <c r="G25" s="19">
        <v>92298300</v>
      </c>
      <c r="H25" s="29">
        <v>15383050</v>
      </c>
      <c r="I25" s="16" t="s">
        <v>108</v>
      </c>
      <c r="J25" s="15" t="s">
        <v>34</v>
      </c>
      <c r="K25" s="15" t="s">
        <v>35</v>
      </c>
      <c r="L25" s="20" t="s">
        <v>80</v>
      </c>
      <c r="M25" s="15" t="s">
        <v>109</v>
      </c>
      <c r="N25" s="21">
        <v>44937</v>
      </c>
      <c r="O25" s="22">
        <v>44940</v>
      </c>
      <c r="P25" s="22">
        <v>45120</v>
      </c>
      <c r="Q25" s="23" t="s">
        <v>38</v>
      </c>
      <c r="R25" s="15" t="s">
        <v>110</v>
      </c>
      <c r="S25" s="15" t="s">
        <v>40</v>
      </c>
      <c r="T25" s="24">
        <v>80030541</v>
      </c>
      <c r="U25" s="15">
        <v>2</v>
      </c>
      <c r="V25" s="4">
        <v>180</v>
      </c>
      <c r="W25" s="5" t="s">
        <v>111</v>
      </c>
      <c r="X25" s="6">
        <v>45046</v>
      </c>
      <c r="Y25" s="25">
        <f t="shared" si="0"/>
        <v>58.888888888888886</v>
      </c>
      <c r="Z25" s="26">
        <v>39995930</v>
      </c>
      <c r="AA25" s="26">
        <f t="shared" si="1"/>
        <v>-52302370</v>
      </c>
      <c r="AB25" s="8" t="s">
        <v>49</v>
      </c>
    </row>
    <row r="26" spans="1:28" s="8" customFormat="1" ht="69.75" hidden="1" customHeight="1">
      <c r="A26" s="16" t="s">
        <v>112</v>
      </c>
      <c r="B26" s="15" t="s">
        <v>31</v>
      </c>
      <c r="C26" s="16" t="s">
        <v>112</v>
      </c>
      <c r="D26" s="28">
        <v>400010123</v>
      </c>
      <c r="E26" s="15" t="s">
        <v>113</v>
      </c>
      <c r="F26" s="29">
        <v>33216800</v>
      </c>
      <c r="G26" s="19">
        <v>49825200</v>
      </c>
      <c r="H26" s="29">
        <v>8304200</v>
      </c>
      <c r="I26" s="16" t="s">
        <v>114</v>
      </c>
      <c r="J26" s="15" t="s">
        <v>34</v>
      </c>
      <c r="K26" s="15" t="s">
        <v>35</v>
      </c>
      <c r="L26" s="20" t="s">
        <v>80</v>
      </c>
      <c r="M26" s="15" t="s">
        <v>109</v>
      </c>
      <c r="N26" s="30">
        <v>44937</v>
      </c>
      <c r="O26" s="22">
        <v>44940</v>
      </c>
      <c r="P26" s="22">
        <v>45120</v>
      </c>
      <c r="Q26" s="23" t="s">
        <v>38</v>
      </c>
      <c r="R26" s="8" t="s">
        <v>115</v>
      </c>
      <c r="S26" s="15" t="s">
        <v>40</v>
      </c>
      <c r="T26" s="24">
        <v>30405312</v>
      </c>
      <c r="U26" s="15">
        <v>1</v>
      </c>
      <c r="V26" s="4">
        <v>180</v>
      </c>
      <c r="W26" s="5" t="s">
        <v>116</v>
      </c>
      <c r="X26" s="6">
        <v>45046</v>
      </c>
      <c r="Y26" s="25">
        <f t="shared" si="0"/>
        <v>58.888888888888886</v>
      </c>
      <c r="Z26" s="26">
        <f>VLOOKUP(A26,'[1]Exportar - 2023-05-02T074958.64'!$L$1:$Q$1370,6,0)</f>
        <v>29895120</v>
      </c>
      <c r="AA26" s="26">
        <f t="shared" si="1"/>
        <v>-19930080</v>
      </c>
      <c r="AB26" s="8" t="s">
        <v>49</v>
      </c>
    </row>
    <row r="27" spans="1:28" s="8" customFormat="1" ht="69.75" hidden="1" customHeight="1">
      <c r="A27" s="16" t="s">
        <v>117</v>
      </c>
      <c r="B27" s="15" t="s">
        <v>31</v>
      </c>
      <c r="C27" s="16" t="s">
        <v>117</v>
      </c>
      <c r="D27" s="28">
        <v>100000123</v>
      </c>
      <c r="E27" s="15" t="s">
        <v>118</v>
      </c>
      <c r="F27" s="29">
        <v>48000000</v>
      </c>
      <c r="G27" s="19">
        <v>48000000</v>
      </c>
      <c r="H27" s="29">
        <v>12000000</v>
      </c>
      <c r="I27" s="16" t="s">
        <v>119</v>
      </c>
      <c r="J27" s="15" t="s">
        <v>34</v>
      </c>
      <c r="K27" s="15" t="s">
        <v>35</v>
      </c>
      <c r="L27" s="20" t="s">
        <v>120</v>
      </c>
      <c r="M27" s="15" t="s">
        <v>121</v>
      </c>
      <c r="N27" s="30">
        <v>44936</v>
      </c>
      <c r="O27" s="22">
        <v>44937</v>
      </c>
      <c r="P27" s="22">
        <v>45056</v>
      </c>
      <c r="Q27" s="23" t="s">
        <v>74</v>
      </c>
      <c r="R27" s="15" t="s">
        <v>122</v>
      </c>
      <c r="S27" s="15" t="s">
        <v>40</v>
      </c>
      <c r="T27" s="24">
        <v>1001310216</v>
      </c>
      <c r="U27" s="15">
        <v>9</v>
      </c>
      <c r="V27" s="4">
        <v>119</v>
      </c>
      <c r="W27" s="5"/>
      <c r="X27" s="6">
        <v>45046</v>
      </c>
      <c r="Y27" s="25">
        <f t="shared" si="0"/>
        <v>91.596638655462186</v>
      </c>
      <c r="Z27" s="26">
        <v>44400000</v>
      </c>
      <c r="AA27" s="26">
        <f t="shared" si="1"/>
        <v>-3600000</v>
      </c>
      <c r="AB27" s="8" t="s">
        <v>42</v>
      </c>
    </row>
    <row r="28" spans="1:28" s="8" customFormat="1" ht="69.75" hidden="1" customHeight="1">
      <c r="A28" s="16" t="s">
        <v>123</v>
      </c>
      <c r="B28" s="15" t="s">
        <v>31</v>
      </c>
      <c r="C28" s="16" t="s">
        <v>123</v>
      </c>
      <c r="D28" s="28">
        <v>400011323</v>
      </c>
      <c r="E28" s="15" t="s">
        <v>124</v>
      </c>
      <c r="F28" s="29">
        <v>16800000</v>
      </c>
      <c r="G28" s="19">
        <v>25200000</v>
      </c>
      <c r="H28" s="29">
        <v>4200000</v>
      </c>
      <c r="I28" s="16" t="s">
        <v>125</v>
      </c>
      <c r="J28" s="15" t="s">
        <v>34</v>
      </c>
      <c r="K28" s="15" t="s">
        <v>35</v>
      </c>
      <c r="L28" s="20" t="s">
        <v>80</v>
      </c>
      <c r="M28" s="15" t="s">
        <v>126</v>
      </c>
      <c r="N28" s="30">
        <v>44938</v>
      </c>
      <c r="O28" s="22">
        <v>44938</v>
      </c>
      <c r="P28" s="22">
        <v>45117</v>
      </c>
      <c r="Q28" s="23" t="s">
        <v>38</v>
      </c>
      <c r="R28" s="15" t="s">
        <v>127</v>
      </c>
      <c r="S28" s="15" t="s">
        <v>40</v>
      </c>
      <c r="T28" s="24">
        <v>1063173608</v>
      </c>
      <c r="U28" s="15">
        <v>1</v>
      </c>
      <c r="V28" s="4">
        <v>119</v>
      </c>
      <c r="W28" s="5" t="s">
        <v>128</v>
      </c>
      <c r="X28" s="6">
        <v>45046</v>
      </c>
      <c r="Y28" s="25">
        <f t="shared" si="0"/>
        <v>90.756302521008408</v>
      </c>
      <c r="Z28" s="26">
        <f>VLOOKUP(A28,'[1]Exportar - 2023-05-02T074958.64'!$L$1:$Q$1370,6,0)</f>
        <v>14140000</v>
      </c>
      <c r="AA28" s="26">
        <f t="shared" si="1"/>
        <v>-11060000</v>
      </c>
      <c r="AB28" s="8" t="s">
        <v>49</v>
      </c>
    </row>
    <row r="29" spans="1:28" s="8" customFormat="1" ht="69.75" hidden="1" customHeight="1">
      <c r="A29" s="16" t="s">
        <v>129</v>
      </c>
      <c r="B29" s="15" t="s">
        <v>31</v>
      </c>
      <c r="C29" s="16" t="s">
        <v>129</v>
      </c>
      <c r="D29" s="28">
        <v>500000123</v>
      </c>
      <c r="E29" s="15" t="s">
        <v>130</v>
      </c>
      <c r="F29" s="29">
        <v>34000000</v>
      </c>
      <c r="G29" s="19">
        <v>34000000</v>
      </c>
      <c r="H29" s="29">
        <v>8500000</v>
      </c>
      <c r="I29" s="16" t="s">
        <v>131</v>
      </c>
      <c r="J29" s="15" t="s">
        <v>34</v>
      </c>
      <c r="K29" s="15" t="s">
        <v>35</v>
      </c>
      <c r="L29" s="20" t="s">
        <v>36</v>
      </c>
      <c r="M29" s="15" t="s">
        <v>73</v>
      </c>
      <c r="N29" s="30">
        <v>44936</v>
      </c>
      <c r="O29" s="22">
        <v>44938</v>
      </c>
      <c r="P29" s="22">
        <v>45057</v>
      </c>
      <c r="Q29" s="23" t="s">
        <v>74</v>
      </c>
      <c r="R29" s="15" t="s">
        <v>132</v>
      </c>
      <c r="S29" s="15" t="s">
        <v>40</v>
      </c>
      <c r="T29" s="24">
        <v>80089890</v>
      </c>
      <c r="U29" s="15">
        <v>2</v>
      </c>
      <c r="V29" s="4">
        <v>119</v>
      </c>
      <c r="W29" s="5"/>
      <c r="X29" s="6">
        <v>45046</v>
      </c>
      <c r="Y29" s="25">
        <f t="shared" si="0"/>
        <v>90.756302521008408</v>
      </c>
      <c r="Z29" s="26">
        <f>VLOOKUP(A29,'[1]Exportar - 2023-05-02T074958.64'!$L$1:$Q$1370,6,0)</f>
        <v>22666667</v>
      </c>
      <c r="AA29" s="26">
        <f t="shared" si="1"/>
        <v>-11333333</v>
      </c>
      <c r="AB29" s="8" t="s">
        <v>42</v>
      </c>
    </row>
    <row r="30" spans="1:28" s="8" customFormat="1" ht="69.75" hidden="1" customHeight="1">
      <c r="A30" s="16" t="s">
        <v>133</v>
      </c>
      <c r="B30" s="15" t="s">
        <v>31</v>
      </c>
      <c r="C30" s="16" t="s">
        <v>133</v>
      </c>
      <c r="D30" s="28">
        <v>200003623</v>
      </c>
      <c r="E30" s="15" t="s">
        <v>134</v>
      </c>
      <c r="F30" s="29">
        <v>38000000</v>
      </c>
      <c r="G30" s="19">
        <v>47000000</v>
      </c>
      <c r="H30" s="29">
        <v>9500000</v>
      </c>
      <c r="I30" s="16" t="s">
        <v>135</v>
      </c>
      <c r="J30" s="15" t="s">
        <v>34</v>
      </c>
      <c r="K30" s="15" t="s">
        <v>35</v>
      </c>
      <c r="L30" s="20" t="s">
        <v>86</v>
      </c>
      <c r="M30" s="15" t="s">
        <v>136</v>
      </c>
      <c r="N30" s="30">
        <v>44936</v>
      </c>
      <c r="O30" s="22">
        <v>44938</v>
      </c>
      <c r="P30" s="22">
        <v>45097</v>
      </c>
      <c r="Q30" s="23" t="s">
        <v>38</v>
      </c>
      <c r="R30" s="15" t="s">
        <v>137</v>
      </c>
      <c r="S30" s="15" t="s">
        <v>40</v>
      </c>
      <c r="T30" s="24">
        <v>49723436</v>
      </c>
      <c r="U30" s="15">
        <v>9</v>
      </c>
      <c r="V30" s="4">
        <v>159</v>
      </c>
      <c r="W30" s="5" t="s">
        <v>138</v>
      </c>
      <c r="X30" s="6">
        <v>45046</v>
      </c>
      <c r="Y30" s="25">
        <f t="shared" si="0"/>
        <v>67.924528301886795</v>
      </c>
      <c r="Z30" s="26">
        <f>VLOOKUP(A30,'[1]Exportar - 2023-05-02T074958.64'!$L$1:$Q$1370,6,0)</f>
        <v>34833333</v>
      </c>
      <c r="AA30" s="26">
        <f t="shared" si="1"/>
        <v>-12166667</v>
      </c>
      <c r="AB30" s="8" t="s">
        <v>49</v>
      </c>
    </row>
    <row r="31" spans="1:28" s="8" customFormat="1" ht="69.75" hidden="1" customHeight="1">
      <c r="A31" s="16" t="s">
        <v>139</v>
      </c>
      <c r="B31" s="15" t="s">
        <v>31</v>
      </c>
      <c r="C31" s="16" t="s">
        <v>139</v>
      </c>
      <c r="D31" s="28">
        <v>500000423</v>
      </c>
      <c r="E31" s="15" t="s">
        <v>140</v>
      </c>
      <c r="F31" s="29">
        <v>38000000</v>
      </c>
      <c r="G31" s="19">
        <v>57000000</v>
      </c>
      <c r="H31" s="29">
        <v>9500000</v>
      </c>
      <c r="I31" s="16" t="s">
        <v>141</v>
      </c>
      <c r="J31" s="15" t="s">
        <v>34</v>
      </c>
      <c r="K31" s="15" t="s">
        <v>35</v>
      </c>
      <c r="L31" s="20" t="s">
        <v>36</v>
      </c>
      <c r="M31" s="15" t="s">
        <v>46</v>
      </c>
      <c r="N31" s="30">
        <v>44936</v>
      </c>
      <c r="O31" s="22">
        <v>44938</v>
      </c>
      <c r="P31" s="22">
        <v>45117</v>
      </c>
      <c r="Q31" s="23" t="s">
        <v>38</v>
      </c>
      <c r="R31" s="15" t="s">
        <v>142</v>
      </c>
      <c r="S31" s="15" t="s">
        <v>40</v>
      </c>
      <c r="T31" s="24">
        <v>52985233</v>
      </c>
      <c r="U31" s="15">
        <v>5</v>
      </c>
      <c r="V31" s="4">
        <v>179</v>
      </c>
      <c r="W31" s="5" t="s">
        <v>143</v>
      </c>
      <c r="X31" s="6">
        <v>45046</v>
      </c>
      <c r="Y31" s="25">
        <f t="shared" si="0"/>
        <v>60.33519553072626</v>
      </c>
      <c r="Z31" s="26">
        <f>VLOOKUP(A31,'[1]Exportar - 2023-05-02T074958.64'!$L$1:$Q$1370,6,0)</f>
        <v>25333333</v>
      </c>
      <c r="AA31" s="26">
        <f t="shared" si="1"/>
        <v>-31666667</v>
      </c>
      <c r="AB31" s="8" t="s">
        <v>49</v>
      </c>
    </row>
    <row r="32" spans="1:28" s="8" customFormat="1" ht="69.75" hidden="1" customHeight="1">
      <c r="A32" s="16" t="s">
        <v>144</v>
      </c>
      <c r="B32" s="15" t="s">
        <v>31</v>
      </c>
      <c r="C32" s="16" t="s">
        <v>144</v>
      </c>
      <c r="D32" s="28">
        <v>100000223</v>
      </c>
      <c r="E32" s="15" t="s">
        <v>145</v>
      </c>
      <c r="F32" s="29">
        <v>67800000</v>
      </c>
      <c r="G32" s="19">
        <v>67800000</v>
      </c>
      <c r="H32" s="29">
        <v>16950000</v>
      </c>
      <c r="I32" s="16" t="s">
        <v>146</v>
      </c>
      <c r="J32" s="15" t="s">
        <v>34</v>
      </c>
      <c r="K32" s="15" t="s">
        <v>35</v>
      </c>
      <c r="L32" s="20" t="s">
        <v>120</v>
      </c>
      <c r="M32" s="15" t="s">
        <v>121</v>
      </c>
      <c r="N32" s="30">
        <v>44936</v>
      </c>
      <c r="O32" s="22">
        <v>44938</v>
      </c>
      <c r="P32" s="22">
        <v>45057</v>
      </c>
      <c r="Q32" s="23" t="s">
        <v>74</v>
      </c>
      <c r="R32" s="15" t="s">
        <v>147</v>
      </c>
      <c r="S32" s="15" t="s">
        <v>40</v>
      </c>
      <c r="T32" s="24">
        <v>1022340600</v>
      </c>
      <c r="U32" s="15">
        <v>9</v>
      </c>
      <c r="V32" s="4">
        <v>119</v>
      </c>
      <c r="W32" s="5"/>
      <c r="X32" s="6">
        <v>45046</v>
      </c>
      <c r="Y32" s="25">
        <f t="shared" si="0"/>
        <v>90.756302521008408</v>
      </c>
      <c r="Z32" s="26">
        <f>VLOOKUP(A32,'[1]Exportar - 2023-05-02T074958.64'!$L$1:$Q$1370,6,0)</f>
        <v>45200000</v>
      </c>
      <c r="AA32" s="26">
        <f t="shared" si="1"/>
        <v>-22600000</v>
      </c>
      <c r="AB32" s="8" t="s">
        <v>42</v>
      </c>
    </row>
    <row r="33" spans="1:28" s="8" customFormat="1" ht="69.75" hidden="1" customHeight="1">
      <c r="A33" s="16" t="s">
        <v>148</v>
      </c>
      <c r="B33" s="15" t="s">
        <v>31</v>
      </c>
      <c r="C33" s="16" t="s">
        <v>148</v>
      </c>
      <c r="D33" s="28">
        <v>500004223</v>
      </c>
      <c r="E33" s="15" t="s">
        <v>149</v>
      </c>
      <c r="F33" s="29">
        <v>32000000</v>
      </c>
      <c r="G33" s="19">
        <v>32000000</v>
      </c>
      <c r="H33" s="29">
        <v>8000000</v>
      </c>
      <c r="I33" s="16" t="s">
        <v>150</v>
      </c>
      <c r="J33" s="15" t="s">
        <v>34</v>
      </c>
      <c r="K33" s="15" t="s">
        <v>35</v>
      </c>
      <c r="L33" s="15" t="s">
        <v>36</v>
      </c>
      <c r="M33" s="15" t="s">
        <v>151</v>
      </c>
      <c r="N33" s="30">
        <v>44936</v>
      </c>
      <c r="O33" s="22">
        <v>44938</v>
      </c>
      <c r="P33" s="22">
        <v>45057</v>
      </c>
      <c r="Q33" s="23" t="s">
        <v>74</v>
      </c>
      <c r="R33" s="15" t="s">
        <v>152</v>
      </c>
      <c r="S33" s="15" t="s">
        <v>40</v>
      </c>
      <c r="T33" s="24">
        <v>52964984</v>
      </c>
      <c r="U33" s="15">
        <v>8</v>
      </c>
      <c r="V33" s="4">
        <v>119</v>
      </c>
      <c r="W33" s="5"/>
      <c r="X33" s="6">
        <v>45046</v>
      </c>
      <c r="Y33" s="25">
        <f t="shared" si="0"/>
        <v>90.756302521008408</v>
      </c>
      <c r="Z33" s="26">
        <f>VLOOKUP(A33,'[1]Exportar - 2023-05-02T074958.64'!$L$1:$Q$1370,6,0)</f>
        <v>29333333</v>
      </c>
      <c r="AA33" s="26">
        <f t="shared" si="1"/>
        <v>-2666667</v>
      </c>
      <c r="AB33" s="8" t="s">
        <v>49</v>
      </c>
    </row>
    <row r="34" spans="1:28" s="8" customFormat="1" ht="69.75" hidden="1" customHeight="1">
      <c r="A34" s="16" t="s">
        <v>153</v>
      </c>
      <c r="B34" s="15" t="s">
        <v>31</v>
      </c>
      <c r="C34" s="16" t="s">
        <v>153</v>
      </c>
      <c r="D34" s="28">
        <v>200011423</v>
      </c>
      <c r="E34" s="15" t="s">
        <v>154</v>
      </c>
      <c r="F34" s="29">
        <v>38000000</v>
      </c>
      <c r="G34" s="19">
        <v>50666667</v>
      </c>
      <c r="H34" s="29">
        <v>9500000</v>
      </c>
      <c r="I34" s="16" t="s">
        <v>155</v>
      </c>
      <c r="J34" s="15" t="s">
        <v>34</v>
      </c>
      <c r="K34" s="15" t="s">
        <v>35</v>
      </c>
      <c r="L34" s="20" t="s">
        <v>86</v>
      </c>
      <c r="M34" s="15" t="s">
        <v>87</v>
      </c>
      <c r="N34" s="30">
        <v>44936</v>
      </c>
      <c r="O34" s="22">
        <v>44938</v>
      </c>
      <c r="P34" s="22">
        <v>45097</v>
      </c>
      <c r="Q34" s="23" t="s">
        <v>38</v>
      </c>
      <c r="R34" s="15" t="s">
        <v>156</v>
      </c>
      <c r="S34" s="15" t="s">
        <v>40</v>
      </c>
      <c r="T34" s="24">
        <v>1022373804</v>
      </c>
      <c r="U34" s="15">
        <v>6</v>
      </c>
      <c r="V34" s="4">
        <v>159</v>
      </c>
      <c r="W34" s="5" t="s">
        <v>157</v>
      </c>
      <c r="X34" s="6">
        <v>45046</v>
      </c>
      <c r="Y34" s="25">
        <f t="shared" si="0"/>
        <v>67.924528301886795</v>
      </c>
      <c r="Z34" s="26">
        <f>VLOOKUP(A34,'[1]Exportar - 2023-05-02T074958.64'!$L$1:$Q$1370,6,0)</f>
        <v>34833333</v>
      </c>
      <c r="AA34" s="26">
        <f t="shared" si="1"/>
        <v>-15833334</v>
      </c>
      <c r="AB34" s="8" t="s">
        <v>49</v>
      </c>
    </row>
    <row r="35" spans="1:28" s="8" customFormat="1" ht="69.75" hidden="1" customHeight="1">
      <c r="A35" s="16" t="s">
        <v>158</v>
      </c>
      <c r="B35" s="15" t="s">
        <v>31</v>
      </c>
      <c r="C35" s="16" t="s">
        <v>158</v>
      </c>
      <c r="D35" s="28">
        <v>400006623</v>
      </c>
      <c r="E35" s="15" t="s">
        <v>159</v>
      </c>
      <c r="F35" s="29">
        <v>34000000</v>
      </c>
      <c r="G35" s="19">
        <v>34000000</v>
      </c>
      <c r="H35" s="29">
        <v>8500000</v>
      </c>
      <c r="I35" s="16" t="s">
        <v>160</v>
      </c>
      <c r="J35" s="15" t="s">
        <v>34</v>
      </c>
      <c r="K35" s="15" t="s">
        <v>35</v>
      </c>
      <c r="L35" s="20" t="s">
        <v>80</v>
      </c>
      <c r="M35" s="15" t="s">
        <v>81</v>
      </c>
      <c r="N35" s="30">
        <v>44938</v>
      </c>
      <c r="O35" s="22">
        <v>44943</v>
      </c>
      <c r="P35" s="31">
        <v>45062</v>
      </c>
      <c r="Q35" s="23" t="s">
        <v>74</v>
      </c>
      <c r="R35" s="15" t="s">
        <v>161</v>
      </c>
      <c r="S35" s="15" t="s">
        <v>40</v>
      </c>
      <c r="T35" s="24">
        <v>1094917370</v>
      </c>
      <c r="U35" s="15">
        <v>1</v>
      </c>
      <c r="V35" s="4">
        <v>119</v>
      </c>
      <c r="W35" s="5"/>
      <c r="X35" s="6">
        <v>45046</v>
      </c>
      <c r="Y35" s="25">
        <f t="shared" si="0"/>
        <v>86.554621848739501</v>
      </c>
      <c r="Z35" s="26">
        <f>VLOOKUP(A35,'[1]Exportar - 2023-05-02T074958.64'!$L$1:$Q$1370,6,0)</f>
        <v>21250000</v>
      </c>
      <c r="AA35" s="26">
        <f t="shared" si="1"/>
        <v>-12750000</v>
      </c>
      <c r="AB35" s="8" t="s">
        <v>42</v>
      </c>
    </row>
    <row r="36" spans="1:28" s="8" customFormat="1" ht="69.75" hidden="1" customHeight="1">
      <c r="A36" s="16" t="s">
        <v>162</v>
      </c>
      <c r="B36" s="15" t="s">
        <v>31</v>
      </c>
      <c r="C36" s="16" t="s">
        <v>162</v>
      </c>
      <c r="D36" s="28">
        <v>400007023</v>
      </c>
      <c r="E36" s="15" t="s">
        <v>163</v>
      </c>
      <c r="F36" s="29">
        <v>31209000</v>
      </c>
      <c r="G36" s="19">
        <v>46813500</v>
      </c>
      <c r="H36" s="29">
        <v>7802250</v>
      </c>
      <c r="I36" s="16" t="s">
        <v>164</v>
      </c>
      <c r="J36" s="15" t="s">
        <v>34</v>
      </c>
      <c r="K36" s="15" t="s">
        <v>35</v>
      </c>
      <c r="L36" s="20" t="s">
        <v>80</v>
      </c>
      <c r="M36" s="15" t="s">
        <v>109</v>
      </c>
      <c r="N36" s="30">
        <v>44938</v>
      </c>
      <c r="O36" s="22">
        <v>44940</v>
      </c>
      <c r="P36" s="31">
        <v>45120</v>
      </c>
      <c r="Q36" s="23" t="s">
        <v>38</v>
      </c>
      <c r="R36" s="15" t="s">
        <v>165</v>
      </c>
      <c r="S36" s="15" t="s">
        <v>40</v>
      </c>
      <c r="T36" s="24">
        <v>80793525</v>
      </c>
      <c r="U36" s="15">
        <v>8</v>
      </c>
      <c r="V36" s="4">
        <v>180</v>
      </c>
      <c r="W36" s="5" t="s">
        <v>166</v>
      </c>
      <c r="X36" s="6">
        <v>45046</v>
      </c>
      <c r="Y36" s="25">
        <f t="shared" si="0"/>
        <v>58.888888888888886</v>
      </c>
      <c r="Z36" s="26">
        <f>VLOOKUP(A36,'[1]Exportar - 2023-05-02T074958.64'!$L$1:$Q$1370,6,0)</f>
        <v>28088100</v>
      </c>
      <c r="AA36" s="26">
        <f t="shared" si="1"/>
        <v>-18725400</v>
      </c>
      <c r="AB36" s="8" t="s">
        <v>49</v>
      </c>
    </row>
    <row r="37" spans="1:28" s="8" customFormat="1" ht="69.75" hidden="1" customHeight="1">
      <c r="A37" s="16" t="s">
        <v>167</v>
      </c>
      <c r="B37" s="15" t="s">
        <v>31</v>
      </c>
      <c r="C37" s="16" t="s">
        <v>167</v>
      </c>
      <c r="D37" s="28">
        <v>500007723</v>
      </c>
      <c r="E37" s="15" t="s">
        <v>168</v>
      </c>
      <c r="F37" s="29">
        <v>17154620</v>
      </c>
      <c r="G37" s="19">
        <v>17154620</v>
      </c>
      <c r="H37" s="29">
        <v>4288655</v>
      </c>
      <c r="I37" s="16" t="s">
        <v>169</v>
      </c>
      <c r="J37" s="15" t="s">
        <v>34</v>
      </c>
      <c r="K37" s="15" t="s">
        <v>35</v>
      </c>
      <c r="L37" s="20" t="s">
        <v>36</v>
      </c>
      <c r="M37" s="15" t="s">
        <v>99</v>
      </c>
      <c r="N37" s="30">
        <v>44937</v>
      </c>
      <c r="O37" s="22">
        <v>44939</v>
      </c>
      <c r="P37" s="22">
        <v>45058</v>
      </c>
      <c r="Q37" s="23" t="s">
        <v>74</v>
      </c>
      <c r="R37" s="15" t="s">
        <v>170</v>
      </c>
      <c r="S37" s="15" t="s">
        <v>40</v>
      </c>
      <c r="T37" s="24">
        <v>1030680097</v>
      </c>
      <c r="U37" s="15">
        <v>0</v>
      </c>
      <c r="V37" s="4">
        <v>119</v>
      </c>
      <c r="W37" s="5"/>
      <c r="X37" s="6">
        <v>45046</v>
      </c>
      <c r="Y37" s="25">
        <f t="shared" si="0"/>
        <v>89.915966386554615</v>
      </c>
      <c r="Z37" s="26">
        <f>VLOOKUP(A37,'[1]Exportar - 2023-05-02T074958.64'!$L$1:$Q$1370,6,0)</f>
        <v>11293458</v>
      </c>
      <c r="AA37" s="26">
        <f t="shared" si="1"/>
        <v>-5861162</v>
      </c>
      <c r="AB37" s="8" t="s">
        <v>49</v>
      </c>
    </row>
    <row r="38" spans="1:28" s="8" customFormat="1" ht="69.75" hidden="1" customHeight="1">
      <c r="A38" s="16" t="s">
        <v>171</v>
      </c>
      <c r="B38" s="15" t="s">
        <v>31</v>
      </c>
      <c r="C38" s="16" t="s">
        <v>171</v>
      </c>
      <c r="D38" s="28">
        <v>400010223</v>
      </c>
      <c r="E38" s="15" t="s">
        <v>172</v>
      </c>
      <c r="F38" s="29">
        <v>61532200</v>
      </c>
      <c r="G38" s="19">
        <v>61532200</v>
      </c>
      <c r="H38" s="29">
        <v>15383050</v>
      </c>
      <c r="I38" s="16" t="s">
        <v>173</v>
      </c>
      <c r="J38" s="15" t="s">
        <v>34</v>
      </c>
      <c r="K38" s="15" t="s">
        <v>35</v>
      </c>
      <c r="L38" s="20" t="s">
        <v>80</v>
      </c>
      <c r="M38" s="15" t="s">
        <v>109</v>
      </c>
      <c r="N38" s="30">
        <v>44937</v>
      </c>
      <c r="O38" s="22">
        <v>44940</v>
      </c>
      <c r="P38" s="22">
        <v>45059</v>
      </c>
      <c r="Q38" s="23" t="s">
        <v>74</v>
      </c>
      <c r="R38" s="15" t="s">
        <v>174</v>
      </c>
      <c r="S38" s="15" t="s">
        <v>40</v>
      </c>
      <c r="T38" s="24">
        <v>72008035</v>
      </c>
      <c r="U38" s="15">
        <v>6</v>
      </c>
      <c r="V38" s="4">
        <v>119</v>
      </c>
      <c r="W38" s="5"/>
      <c r="X38" s="6">
        <v>45046</v>
      </c>
      <c r="Y38" s="25">
        <f t="shared" si="0"/>
        <v>89.075630252100837</v>
      </c>
      <c r="Z38" s="26">
        <v>55378980</v>
      </c>
      <c r="AA38" s="26">
        <f t="shared" si="1"/>
        <v>-6153220</v>
      </c>
      <c r="AB38" s="8" t="s">
        <v>49</v>
      </c>
    </row>
    <row r="39" spans="1:28" s="8" customFormat="1" ht="69.75" hidden="1" customHeight="1">
      <c r="A39" s="16" t="s">
        <v>175</v>
      </c>
      <c r="B39" s="15" t="s">
        <v>31</v>
      </c>
      <c r="C39" s="16" t="s">
        <v>175</v>
      </c>
      <c r="D39" s="28">
        <v>500002523</v>
      </c>
      <c r="E39" s="15" t="s">
        <v>176</v>
      </c>
      <c r="F39" s="29">
        <v>28000000</v>
      </c>
      <c r="G39" s="19">
        <v>42000000</v>
      </c>
      <c r="H39" s="29">
        <v>7000000</v>
      </c>
      <c r="I39" s="16" t="s">
        <v>177</v>
      </c>
      <c r="J39" s="15" t="s">
        <v>34</v>
      </c>
      <c r="K39" s="15" t="s">
        <v>35</v>
      </c>
      <c r="L39" s="20" t="s">
        <v>36</v>
      </c>
      <c r="M39" s="15" t="s">
        <v>178</v>
      </c>
      <c r="N39" s="30">
        <v>44937</v>
      </c>
      <c r="O39" s="22">
        <v>44938</v>
      </c>
      <c r="P39" s="22">
        <v>45117</v>
      </c>
      <c r="Q39" s="23" t="s">
        <v>38</v>
      </c>
      <c r="R39" s="8" t="s">
        <v>179</v>
      </c>
      <c r="S39" s="15" t="s">
        <v>40</v>
      </c>
      <c r="T39" s="24">
        <v>38244073</v>
      </c>
      <c r="U39" s="15">
        <v>3</v>
      </c>
      <c r="V39" s="4">
        <v>179</v>
      </c>
      <c r="W39" s="5" t="s">
        <v>180</v>
      </c>
      <c r="X39" s="6">
        <v>45046</v>
      </c>
      <c r="Y39" s="25">
        <f t="shared" si="0"/>
        <v>60.33519553072626</v>
      </c>
      <c r="Z39" s="26">
        <f>VLOOKUP(A39,'[1]Exportar - 2023-05-02T074958.64'!$L$1:$Q$1370,6,0)</f>
        <v>25666667</v>
      </c>
      <c r="AA39" s="26">
        <f t="shared" si="1"/>
        <v>-16333333</v>
      </c>
      <c r="AB39" s="8" t="s">
        <v>49</v>
      </c>
    </row>
    <row r="40" spans="1:28" s="8" customFormat="1" ht="69.75" hidden="1" customHeight="1">
      <c r="A40" s="16" t="s">
        <v>181</v>
      </c>
      <c r="B40" s="15" t="s">
        <v>31</v>
      </c>
      <c r="C40" s="16" t="s">
        <v>181</v>
      </c>
      <c r="D40" s="28">
        <v>120000323</v>
      </c>
      <c r="E40" s="15" t="s">
        <v>182</v>
      </c>
      <c r="F40" s="29">
        <v>28451564</v>
      </c>
      <c r="G40" s="19">
        <v>35564455</v>
      </c>
      <c r="H40" s="29">
        <v>7112891</v>
      </c>
      <c r="I40" s="16" t="s">
        <v>183</v>
      </c>
      <c r="J40" s="15" t="s">
        <v>34</v>
      </c>
      <c r="K40" s="15" t="s">
        <v>35</v>
      </c>
      <c r="L40" s="20" t="s">
        <v>184</v>
      </c>
      <c r="M40" s="15" t="s">
        <v>185</v>
      </c>
      <c r="N40" s="30">
        <v>44939</v>
      </c>
      <c r="O40" s="22">
        <v>44942</v>
      </c>
      <c r="P40" s="31">
        <v>45092</v>
      </c>
      <c r="Q40" s="23" t="s">
        <v>38</v>
      </c>
      <c r="R40" s="15" t="s">
        <v>186</v>
      </c>
      <c r="S40" s="15" t="s">
        <v>40</v>
      </c>
      <c r="T40" s="24">
        <v>1069753813</v>
      </c>
      <c r="U40" s="15">
        <v>4</v>
      </c>
      <c r="V40" s="4">
        <v>150</v>
      </c>
      <c r="W40" s="5" t="s">
        <v>187</v>
      </c>
      <c r="X40" s="6">
        <v>45046</v>
      </c>
      <c r="Y40" s="25">
        <f t="shared" si="0"/>
        <v>69.333333333333329</v>
      </c>
      <c r="Z40" s="26">
        <f>VLOOKUP(A40,'[1]Exportar - 2023-05-02T074958.64'!$L$1:$Q$1370,6,0)</f>
        <v>25132215</v>
      </c>
      <c r="AA40" s="26">
        <f t="shared" si="1"/>
        <v>-10432240</v>
      </c>
      <c r="AB40" s="8" t="s">
        <v>42</v>
      </c>
    </row>
    <row r="41" spans="1:28" s="8" customFormat="1" ht="69.75" hidden="1" customHeight="1">
      <c r="A41" s="16" t="s">
        <v>188</v>
      </c>
      <c r="B41" s="15" t="s">
        <v>31</v>
      </c>
      <c r="C41" s="16" t="s">
        <v>188</v>
      </c>
      <c r="D41" s="28">
        <v>500007423</v>
      </c>
      <c r="E41" s="15" t="s">
        <v>189</v>
      </c>
      <c r="F41" s="29">
        <v>16183040</v>
      </c>
      <c r="G41" s="19">
        <v>16183040</v>
      </c>
      <c r="H41" s="29">
        <v>4045760</v>
      </c>
      <c r="I41" s="16" t="s">
        <v>190</v>
      </c>
      <c r="J41" s="15" t="s">
        <v>34</v>
      </c>
      <c r="K41" s="15" t="s">
        <v>35</v>
      </c>
      <c r="L41" s="20" t="s">
        <v>36</v>
      </c>
      <c r="M41" s="15" t="s">
        <v>99</v>
      </c>
      <c r="N41" s="30">
        <v>44937</v>
      </c>
      <c r="O41" s="22">
        <v>44939</v>
      </c>
      <c r="P41" s="22">
        <v>45058</v>
      </c>
      <c r="Q41" s="23" t="s">
        <v>74</v>
      </c>
      <c r="R41" s="15" t="s">
        <v>191</v>
      </c>
      <c r="S41" s="15" t="s">
        <v>40</v>
      </c>
      <c r="T41" s="24">
        <v>1024488172</v>
      </c>
      <c r="U41" s="15">
        <v>1</v>
      </c>
      <c r="V41" s="4">
        <v>119</v>
      </c>
      <c r="W41" s="5"/>
      <c r="X41" s="6">
        <v>45046</v>
      </c>
      <c r="Y41" s="25">
        <f t="shared" si="0"/>
        <v>89.915966386554615</v>
      </c>
      <c r="Z41" s="26">
        <f>VLOOKUP(A41,'[1]Exportar - 2023-05-02T074958.64'!$L$1:$Q$1370,6,0)</f>
        <v>14699595</v>
      </c>
      <c r="AA41" s="26">
        <f t="shared" si="1"/>
        <v>-1483445</v>
      </c>
      <c r="AB41" s="8" t="s">
        <v>49</v>
      </c>
    </row>
    <row r="42" spans="1:28" s="8" customFormat="1" ht="69.75" hidden="1" customHeight="1">
      <c r="A42" s="16" t="s">
        <v>192</v>
      </c>
      <c r="B42" s="15" t="s">
        <v>31</v>
      </c>
      <c r="C42" s="16" t="s">
        <v>192</v>
      </c>
      <c r="D42" s="28">
        <v>500004323</v>
      </c>
      <c r="E42" s="15" t="s">
        <v>193</v>
      </c>
      <c r="F42" s="29">
        <v>22000000</v>
      </c>
      <c r="G42" s="19">
        <v>22000000</v>
      </c>
      <c r="H42" s="29">
        <v>5500000</v>
      </c>
      <c r="I42" s="16" t="s">
        <v>194</v>
      </c>
      <c r="J42" s="15" t="s">
        <v>34</v>
      </c>
      <c r="K42" s="15" t="s">
        <v>35</v>
      </c>
      <c r="L42" s="20" t="s">
        <v>36</v>
      </c>
      <c r="M42" s="15" t="s">
        <v>151</v>
      </c>
      <c r="N42" s="30">
        <v>44937</v>
      </c>
      <c r="O42" s="22">
        <v>44938</v>
      </c>
      <c r="P42" s="31">
        <v>45057</v>
      </c>
      <c r="Q42" s="23" t="s">
        <v>74</v>
      </c>
      <c r="R42" s="15" t="s">
        <v>195</v>
      </c>
      <c r="S42" s="15" t="s">
        <v>40</v>
      </c>
      <c r="T42" s="24">
        <v>1032483731</v>
      </c>
      <c r="U42" s="15">
        <v>5</v>
      </c>
      <c r="V42" s="4">
        <v>119</v>
      </c>
      <c r="W42" s="5"/>
      <c r="X42" s="6">
        <v>45046</v>
      </c>
      <c r="Y42" s="25">
        <f t="shared" si="0"/>
        <v>90.756302521008408</v>
      </c>
      <c r="Z42" s="26">
        <f>VLOOKUP(A42,'[1]Exportar - 2023-05-02T074958.64'!$L$1:$Q$1370,6,0)</f>
        <v>14666667</v>
      </c>
      <c r="AA42" s="26">
        <f t="shared" si="1"/>
        <v>-7333333</v>
      </c>
      <c r="AB42" s="8" t="s">
        <v>49</v>
      </c>
    </row>
    <row r="43" spans="1:28" s="8" customFormat="1" ht="69.75" hidden="1" customHeight="1">
      <c r="A43" s="16" t="s">
        <v>196</v>
      </c>
      <c r="B43" s="15" t="s">
        <v>31</v>
      </c>
      <c r="C43" s="16" t="s">
        <v>196</v>
      </c>
      <c r="D43" s="28">
        <v>400004323</v>
      </c>
      <c r="E43" s="15" t="s">
        <v>197</v>
      </c>
      <c r="F43" s="29">
        <v>30000000</v>
      </c>
      <c r="G43" s="19">
        <v>30000000</v>
      </c>
      <c r="H43" s="29">
        <v>7500000</v>
      </c>
      <c r="I43" s="16" t="s">
        <v>198</v>
      </c>
      <c r="J43" s="15" t="s">
        <v>34</v>
      </c>
      <c r="K43" s="15" t="s">
        <v>35</v>
      </c>
      <c r="L43" s="20" t="s">
        <v>80</v>
      </c>
      <c r="M43" s="15" t="s">
        <v>81</v>
      </c>
      <c r="N43" s="30">
        <v>44939</v>
      </c>
      <c r="O43" s="22">
        <v>44940</v>
      </c>
      <c r="P43" s="31">
        <v>45059</v>
      </c>
      <c r="Q43" s="23" t="s">
        <v>74</v>
      </c>
      <c r="R43" s="15" t="s">
        <v>199</v>
      </c>
      <c r="S43" s="15" t="s">
        <v>40</v>
      </c>
      <c r="T43" s="24">
        <v>1057575220</v>
      </c>
      <c r="U43" s="15">
        <v>1</v>
      </c>
      <c r="V43" s="4">
        <v>119</v>
      </c>
      <c r="W43" s="5"/>
      <c r="X43" s="6">
        <v>45046</v>
      </c>
      <c r="Y43" s="25">
        <f t="shared" si="0"/>
        <v>89.075630252100837</v>
      </c>
      <c r="Z43" s="26">
        <f>VLOOKUP(A43,'[1]Exportar - 2023-05-02T074958.64'!$L$1:$Q$1370,6,0)</f>
        <v>12000000</v>
      </c>
      <c r="AA43" s="26">
        <f t="shared" si="1"/>
        <v>-18000000</v>
      </c>
      <c r="AB43" s="8" t="s">
        <v>49</v>
      </c>
    </row>
    <row r="44" spans="1:28" s="8" customFormat="1" ht="69.75" hidden="1" customHeight="1">
      <c r="A44" s="16" t="s">
        <v>200</v>
      </c>
      <c r="B44" s="15" t="s">
        <v>31</v>
      </c>
      <c r="C44" s="16" t="s">
        <v>200</v>
      </c>
      <c r="D44" s="28">
        <v>400006723</v>
      </c>
      <c r="E44" s="15" t="s">
        <v>201</v>
      </c>
      <c r="F44" s="29">
        <v>19978860</v>
      </c>
      <c r="G44" s="19">
        <v>19978860</v>
      </c>
      <c r="H44" s="29">
        <v>4994715</v>
      </c>
      <c r="I44" s="16" t="s">
        <v>202</v>
      </c>
      <c r="J44" s="15" t="s">
        <v>34</v>
      </c>
      <c r="K44" s="15" t="s">
        <v>35</v>
      </c>
      <c r="L44" s="20" t="s">
        <v>80</v>
      </c>
      <c r="M44" s="15" t="s">
        <v>81</v>
      </c>
      <c r="N44" s="30">
        <v>44938</v>
      </c>
      <c r="O44" s="22">
        <v>44940</v>
      </c>
      <c r="P44" s="22">
        <v>45059</v>
      </c>
      <c r="Q44" s="23" t="s">
        <v>74</v>
      </c>
      <c r="R44" s="15" t="s">
        <v>203</v>
      </c>
      <c r="S44" s="15" t="s">
        <v>40</v>
      </c>
      <c r="T44" s="24">
        <v>22564103</v>
      </c>
      <c r="U44" s="15">
        <v>0</v>
      </c>
      <c r="V44" s="4">
        <v>119</v>
      </c>
      <c r="W44" s="5"/>
      <c r="X44" s="6">
        <v>45046</v>
      </c>
      <c r="Y44" s="25">
        <f t="shared" si="0"/>
        <v>89.075630252100837</v>
      </c>
      <c r="Z44" s="26">
        <f>VLOOKUP(A44,'[1]Exportar - 2023-05-02T074958.64'!$L$1:$Q$1370,6,0)</f>
        <v>12986259</v>
      </c>
      <c r="AA44" s="26">
        <f t="shared" si="1"/>
        <v>-6992601</v>
      </c>
      <c r="AB44" s="8" t="s">
        <v>42</v>
      </c>
    </row>
    <row r="45" spans="1:28" s="8" customFormat="1" ht="69.75" hidden="1" customHeight="1">
      <c r="A45" s="16" t="s">
        <v>204</v>
      </c>
      <c r="B45" s="15" t="s">
        <v>31</v>
      </c>
      <c r="C45" s="16" t="s">
        <v>204</v>
      </c>
      <c r="D45" s="28">
        <v>120001123</v>
      </c>
      <c r="E45" s="15" t="s">
        <v>205</v>
      </c>
      <c r="F45" s="29">
        <v>38000000</v>
      </c>
      <c r="G45" s="19">
        <v>38000000</v>
      </c>
      <c r="H45" s="29">
        <v>9500000</v>
      </c>
      <c r="I45" s="16" t="s">
        <v>206</v>
      </c>
      <c r="J45" s="15" t="s">
        <v>34</v>
      </c>
      <c r="K45" s="15" t="s">
        <v>35</v>
      </c>
      <c r="L45" s="20" t="s">
        <v>184</v>
      </c>
      <c r="M45" s="15" t="s">
        <v>207</v>
      </c>
      <c r="N45" s="30">
        <v>44938</v>
      </c>
      <c r="O45" s="22">
        <v>44940</v>
      </c>
      <c r="P45" s="22">
        <v>45090</v>
      </c>
      <c r="Q45" s="23" t="s">
        <v>38</v>
      </c>
      <c r="R45" s="15" t="s">
        <v>208</v>
      </c>
      <c r="S45" s="15" t="s">
        <v>40</v>
      </c>
      <c r="T45" s="24">
        <v>21147504</v>
      </c>
      <c r="U45" s="15">
        <v>9</v>
      </c>
      <c r="V45" s="4">
        <v>150</v>
      </c>
      <c r="W45" s="5" t="s">
        <v>209</v>
      </c>
      <c r="X45" s="6">
        <v>45046</v>
      </c>
      <c r="Y45" s="25">
        <f t="shared" si="0"/>
        <v>70.666666666666671</v>
      </c>
      <c r="Z45" s="26">
        <f>VLOOKUP(A45,'[1]Exportar - 2023-05-02T074958.64'!$L$1:$Q$1370,6,0)</f>
        <v>24700000</v>
      </c>
      <c r="AA45" s="26">
        <f t="shared" si="1"/>
        <v>-13300000</v>
      </c>
      <c r="AB45" s="8" t="s">
        <v>42</v>
      </c>
    </row>
    <row r="46" spans="1:28" s="8" customFormat="1" ht="69.75" hidden="1" customHeight="1">
      <c r="A46" s="16" t="s">
        <v>210</v>
      </c>
      <c r="B46" s="15" t="s">
        <v>31</v>
      </c>
      <c r="C46" s="16" t="s">
        <v>210</v>
      </c>
      <c r="D46" s="28" t="s">
        <v>211</v>
      </c>
      <c r="E46" s="15" t="s">
        <v>212</v>
      </c>
      <c r="F46" s="29">
        <v>40000000</v>
      </c>
      <c r="G46" s="19">
        <v>60000000</v>
      </c>
      <c r="H46" s="29">
        <v>10000000</v>
      </c>
      <c r="I46" s="16" t="s">
        <v>213</v>
      </c>
      <c r="J46" s="15" t="s">
        <v>34</v>
      </c>
      <c r="K46" s="15" t="s">
        <v>35</v>
      </c>
      <c r="L46" s="20" t="s">
        <v>80</v>
      </c>
      <c r="M46" s="15" t="s">
        <v>109</v>
      </c>
      <c r="N46" s="30">
        <v>44939</v>
      </c>
      <c r="O46" s="22">
        <v>44940</v>
      </c>
      <c r="P46" s="22">
        <v>45115</v>
      </c>
      <c r="Q46" s="23" t="s">
        <v>38</v>
      </c>
      <c r="R46" s="15" t="s">
        <v>214</v>
      </c>
      <c r="S46" s="15" t="s">
        <v>40</v>
      </c>
      <c r="T46" s="24">
        <v>1020814113</v>
      </c>
      <c r="U46" s="15">
        <v>1</v>
      </c>
      <c r="V46" s="4">
        <v>175</v>
      </c>
      <c r="W46" s="5" t="s">
        <v>215</v>
      </c>
      <c r="X46" s="6">
        <v>45046</v>
      </c>
      <c r="Y46" s="25">
        <f t="shared" si="0"/>
        <v>60.571428571428569</v>
      </c>
      <c r="Z46" s="26">
        <v>26000000</v>
      </c>
      <c r="AA46" s="26">
        <f t="shared" si="1"/>
        <v>-34000000</v>
      </c>
      <c r="AB46" s="8" t="s">
        <v>49</v>
      </c>
    </row>
    <row r="47" spans="1:28" s="8" customFormat="1" ht="69.75" hidden="1" customHeight="1">
      <c r="A47" s="16" t="s">
        <v>216</v>
      </c>
      <c r="B47" s="15" t="s">
        <v>31</v>
      </c>
      <c r="C47" s="16" t="s">
        <v>216</v>
      </c>
      <c r="D47" s="28">
        <v>120000123</v>
      </c>
      <c r="E47" s="15" t="s">
        <v>217</v>
      </c>
      <c r="F47" s="29">
        <v>31920000</v>
      </c>
      <c r="G47" s="19">
        <v>39900000</v>
      </c>
      <c r="H47" s="29">
        <v>7980000</v>
      </c>
      <c r="I47" s="16" t="s">
        <v>218</v>
      </c>
      <c r="J47" s="15" t="s">
        <v>34</v>
      </c>
      <c r="K47" s="15" t="s">
        <v>35</v>
      </c>
      <c r="L47" s="20" t="s">
        <v>184</v>
      </c>
      <c r="M47" s="15" t="s">
        <v>185</v>
      </c>
      <c r="N47" s="30">
        <v>44943</v>
      </c>
      <c r="O47" s="22">
        <v>44945</v>
      </c>
      <c r="P47" s="22">
        <v>45095</v>
      </c>
      <c r="Q47" s="23" t="s">
        <v>38</v>
      </c>
      <c r="R47" s="15" t="s">
        <v>219</v>
      </c>
      <c r="S47" s="15" t="s">
        <v>40</v>
      </c>
      <c r="T47" s="24">
        <v>51738052</v>
      </c>
      <c r="U47" s="15">
        <v>7</v>
      </c>
      <c r="V47" s="4">
        <v>150</v>
      </c>
      <c r="W47" s="5" t="s">
        <v>220</v>
      </c>
      <c r="X47" s="6">
        <v>45046</v>
      </c>
      <c r="Y47" s="25">
        <f t="shared" si="0"/>
        <v>67.333333333333329</v>
      </c>
      <c r="Z47" s="26">
        <f>VLOOKUP(A47,'[1]Exportar - 2023-05-02T074958.64'!$L$1:$Q$1370,6,0)</f>
        <v>27398000</v>
      </c>
      <c r="AA47" s="26">
        <f t="shared" si="1"/>
        <v>-12502000</v>
      </c>
      <c r="AB47" s="8" t="s">
        <v>42</v>
      </c>
    </row>
    <row r="48" spans="1:28" s="8" customFormat="1" ht="69.75" hidden="1" customHeight="1">
      <c r="A48" s="16" t="s">
        <v>221</v>
      </c>
      <c r="B48" s="15" t="s">
        <v>31</v>
      </c>
      <c r="C48" s="16" t="s">
        <v>221</v>
      </c>
      <c r="D48" s="28">
        <v>500001923</v>
      </c>
      <c r="E48" s="15" t="s">
        <v>222</v>
      </c>
      <c r="F48" s="29">
        <v>26000000</v>
      </c>
      <c r="G48" s="19">
        <v>26000000</v>
      </c>
      <c r="H48" s="29">
        <v>6500000</v>
      </c>
      <c r="I48" s="16" t="s">
        <v>223</v>
      </c>
      <c r="J48" s="15" t="s">
        <v>34</v>
      </c>
      <c r="K48" s="15" t="s">
        <v>35</v>
      </c>
      <c r="L48" s="20" t="s">
        <v>36</v>
      </c>
      <c r="M48" s="15" t="s">
        <v>73</v>
      </c>
      <c r="N48" s="30">
        <v>44939</v>
      </c>
      <c r="O48" s="22">
        <v>44943</v>
      </c>
      <c r="P48" s="31">
        <v>45062</v>
      </c>
      <c r="Q48" s="23" t="s">
        <v>74</v>
      </c>
      <c r="R48" s="15" t="s">
        <v>224</v>
      </c>
      <c r="S48" s="15" t="s">
        <v>40</v>
      </c>
      <c r="T48" s="24">
        <v>1026574804</v>
      </c>
      <c r="U48" s="15">
        <v>3</v>
      </c>
      <c r="V48" s="4">
        <v>119</v>
      </c>
      <c r="W48" s="5"/>
      <c r="X48" s="6">
        <v>45046</v>
      </c>
      <c r="Y48" s="25">
        <f t="shared" si="0"/>
        <v>86.554621848739501</v>
      </c>
      <c r="Z48" s="26">
        <f>VLOOKUP(A48,'[1]Exportar - 2023-05-02T074958.64'!$L$1:$Q$1370,6,0)</f>
        <v>16250000</v>
      </c>
      <c r="AA48" s="26">
        <f t="shared" si="1"/>
        <v>-9750000</v>
      </c>
      <c r="AB48" s="8" t="s">
        <v>49</v>
      </c>
    </row>
    <row r="49" spans="1:28" s="8" customFormat="1" ht="69.75" hidden="1" customHeight="1">
      <c r="A49" s="16" t="s">
        <v>225</v>
      </c>
      <c r="B49" s="15" t="s">
        <v>31</v>
      </c>
      <c r="C49" s="16" t="s">
        <v>225</v>
      </c>
      <c r="D49" s="28">
        <v>200016223</v>
      </c>
      <c r="E49" s="15" t="s">
        <v>226</v>
      </c>
      <c r="F49" s="29">
        <v>32000000</v>
      </c>
      <c r="G49" s="19">
        <v>32000000</v>
      </c>
      <c r="H49" s="29">
        <v>8000000</v>
      </c>
      <c r="I49" s="16" t="s">
        <v>227</v>
      </c>
      <c r="J49" s="15" t="s">
        <v>34</v>
      </c>
      <c r="K49" s="15" t="s">
        <v>35</v>
      </c>
      <c r="L49" s="15" t="s">
        <v>86</v>
      </c>
      <c r="M49" s="15" t="s">
        <v>228</v>
      </c>
      <c r="N49" s="30">
        <v>44939</v>
      </c>
      <c r="O49" s="22">
        <v>44940</v>
      </c>
      <c r="P49" s="22">
        <v>45059</v>
      </c>
      <c r="Q49" s="23" t="s">
        <v>74</v>
      </c>
      <c r="R49" s="15" t="s">
        <v>229</v>
      </c>
      <c r="S49" s="15" t="s">
        <v>40</v>
      </c>
      <c r="T49" s="24">
        <v>4414243</v>
      </c>
      <c r="U49" s="15">
        <v>5</v>
      </c>
      <c r="V49" s="4">
        <v>119</v>
      </c>
      <c r="W49" s="5"/>
      <c r="X49" s="6">
        <v>45046</v>
      </c>
      <c r="Y49" s="25">
        <f t="shared" si="0"/>
        <v>89.075630252100837</v>
      </c>
      <c r="Z49" s="26">
        <f>VLOOKUP(A49,'[1]Exportar - 2023-05-02T074958.64'!$L$1:$Q$1370,6,0)</f>
        <v>28800000</v>
      </c>
      <c r="AA49" s="26">
        <f t="shared" si="1"/>
        <v>-3200000</v>
      </c>
      <c r="AB49" s="8" t="s">
        <v>49</v>
      </c>
    </row>
    <row r="50" spans="1:28" s="8" customFormat="1" ht="69.75" hidden="1" customHeight="1">
      <c r="A50" s="16" t="s">
        <v>230</v>
      </c>
      <c r="B50" s="15" t="s">
        <v>31</v>
      </c>
      <c r="C50" s="16" t="s">
        <v>230</v>
      </c>
      <c r="D50" s="28">
        <v>200013123</v>
      </c>
      <c r="E50" s="15" t="s">
        <v>231</v>
      </c>
      <c r="F50" s="29">
        <v>14086316</v>
      </c>
      <c r="G50" s="19">
        <v>17607895</v>
      </c>
      <c r="H50" s="29">
        <v>3521579</v>
      </c>
      <c r="I50" s="16" t="s">
        <v>232</v>
      </c>
      <c r="J50" s="15" t="s">
        <v>53</v>
      </c>
      <c r="K50" s="15" t="s">
        <v>35</v>
      </c>
      <c r="L50" s="15" t="s">
        <v>86</v>
      </c>
      <c r="M50" s="15" t="s">
        <v>228</v>
      </c>
      <c r="N50" s="30">
        <v>44939</v>
      </c>
      <c r="O50" s="22">
        <v>44940</v>
      </c>
      <c r="P50" s="31">
        <v>45090</v>
      </c>
      <c r="Q50" s="23" t="s">
        <v>38</v>
      </c>
      <c r="R50" s="15" t="s">
        <v>233</v>
      </c>
      <c r="S50" s="15" t="s">
        <v>40</v>
      </c>
      <c r="T50" s="24">
        <v>52448518</v>
      </c>
      <c r="U50" s="15">
        <v>6</v>
      </c>
      <c r="V50" s="4">
        <v>150</v>
      </c>
      <c r="W50" s="5" t="s">
        <v>234</v>
      </c>
      <c r="X50" s="6">
        <v>45046</v>
      </c>
      <c r="Y50" s="25">
        <f t="shared" si="0"/>
        <v>70.666666666666671</v>
      </c>
      <c r="Z50" s="26">
        <f>VLOOKUP(A50,'[1]Exportar - 2023-05-02T074958.64'!$L$1:$Q$1370,6,0)</f>
        <v>9156105</v>
      </c>
      <c r="AA50" s="26">
        <f t="shared" si="1"/>
        <v>-8451790</v>
      </c>
      <c r="AB50" s="8" t="s">
        <v>49</v>
      </c>
    </row>
    <row r="51" spans="1:28" s="8" customFormat="1" ht="69.75" hidden="1" customHeight="1">
      <c r="A51" s="16" t="s">
        <v>235</v>
      </c>
      <c r="B51" s="15" t="s">
        <v>31</v>
      </c>
      <c r="C51" s="16" t="s">
        <v>235</v>
      </c>
      <c r="D51" s="28">
        <v>500007623</v>
      </c>
      <c r="E51" s="15" t="s">
        <v>236</v>
      </c>
      <c r="F51" s="19">
        <v>26000000</v>
      </c>
      <c r="G51" s="19">
        <v>26000000</v>
      </c>
      <c r="H51" s="29">
        <v>6500000</v>
      </c>
      <c r="I51" s="16" t="s">
        <v>237</v>
      </c>
      <c r="J51" s="15" t="s">
        <v>34</v>
      </c>
      <c r="K51" s="15" t="s">
        <v>35</v>
      </c>
      <c r="L51" s="20" t="s">
        <v>36</v>
      </c>
      <c r="M51" s="15" t="s">
        <v>99</v>
      </c>
      <c r="N51" s="30">
        <v>44939</v>
      </c>
      <c r="O51" s="22">
        <v>44942</v>
      </c>
      <c r="P51" s="31">
        <v>45061</v>
      </c>
      <c r="Q51" s="23" t="s">
        <v>74</v>
      </c>
      <c r="R51" s="15" t="s">
        <v>238</v>
      </c>
      <c r="S51" s="15" t="s">
        <v>40</v>
      </c>
      <c r="T51" s="24">
        <v>52211192</v>
      </c>
      <c r="U51" s="15">
        <v>0</v>
      </c>
      <c r="V51" s="4">
        <v>119</v>
      </c>
      <c r="W51" s="5"/>
      <c r="X51" s="6">
        <v>45046</v>
      </c>
      <c r="Y51" s="25">
        <f t="shared" si="0"/>
        <v>87.394957983193279</v>
      </c>
      <c r="Z51" s="26">
        <f>VLOOKUP(A51,'[1]Exportar - 2023-05-02T074958.64'!$L$1:$Q$1370,6,0)</f>
        <v>16466667</v>
      </c>
      <c r="AA51" s="26">
        <f t="shared" si="1"/>
        <v>-9533333</v>
      </c>
      <c r="AB51" s="8" t="s">
        <v>49</v>
      </c>
    </row>
    <row r="52" spans="1:28" s="8" customFormat="1" ht="69.75" hidden="1" customHeight="1">
      <c r="A52" s="16" t="s">
        <v>239</v>
      </c>
      <c r="B52" s="15" t="s">
        <v>31</v>
      </c>
      <c r="C52" s="16" t="s">
        <v>239</v>
      </c>
      <c r="D52" s="28">
        <v>500001623</v>
      </c>
      <c r="E52" s="15" t="s">
        <v>240</v>
      </c>
      <c r="F52" s="29">
        <v>42000000</v>
      </c>
      <c r="G52" s="19">
        <v>57750000</v>
      </c>
      <c r="H52" s="29">
        <v>10500000</v>
      </c>
      <c r="I52" s="16" t="s">
        <v>241</v>
      </c>
      <c r="J52" s="15" t="s">
        <v>34</v>
      </c>
      <c r="K52" s="15" t="s">
        <v>35</v>
      </c>
      <c r="L52" s="20" t="s">
        <v>36</v>
      </c>
      <c r="M52" s="15" t="s">
        <v>73</v>
      </c>
      <c r="N52" s="30">
        <v>44939</v>
      </c>
      <c r="O52" s="22">
        <v>44943</v>
      </c>
      <c r="P52" s="22">
        <v>45107</v>
      </c>
      <c r="Q52" s="23" t="s">
        <v>38</v>
      </c>
      <c r="R52" s="15" t="s">
        <v>242</v>
      </c>
      <c r="S52" s="15" t="s">
        <v>40</v>
      </c>
      <c r="T52" s="24">
        <v>1010183391</v>
      </c>
      <c r="U52" s="15">
        <v>7</v>
      </c>
      <c r="V52" s="4">
        <v>164</v>
      </c>
      <c r="W52" s="5" t="s">
        <v>243</v>
      </c>
      <c r="X52" s="6">
        <v>45046</v>
      </c>
      <c r="Y52" s="25">
        <f t="shared" si="0"/>
        <v>62.804878048780488</v>
      </c>
      <c r="Z52" s="26">
        <f>VLOOKUP(A52,'[1]Exportar - 2023-05-02T074958.64'!$L$1:$Q$1370,6,0)</f>
        <v>26250000</v>
      </c>
      <c r="AA52" s="26">
        <f t="shared" si="1"/>
        <v>-31500000</v>
      </c>
      <c r="AB52" s="8" t="s">
        <v>49</v>
      </c>
    </row>
    <row r="53" spans="1:28" s="8" customFormat="1" ht="69.75" hidden="1" customHeight="1">
      <c r="A53" s="16" t="s">
        <v>244</v>
      </c>
      <c r="B53" s="15" t="s">
        <v>31</v>
      </c>
      <c r="C53" s="16" t="s">
        <v>244</v>
      </c>
      <c r="D53" s="28">
        <v>400009723</v>
      </c>
      <c r="E53" s="15" t="s">
        <v>245</v>
      </c>
      <c r="F53" s="29">
        <v>42735400</v>
      </c>
      <c r="G53" s="19">
        <v>42735400</v>
      </c>
      <c r="H53" s="29">
        <v>10683850</v>
      </c>
      <c r="I53" s="16" t="s">
        <v>246</v>
      </c>
      <c r="J53" s="15" t="s">
        <v>34</v>
      </c>
      <c r="K53" s="15" t="s">
        <v>35</v>
      </c>
      <c r="L53" s="20" t="s">
        <v>80</v>
      </c>
      <c r="M53" s="15" t="s">
        <v>109</v>
      </c>
      <c r="N53" s="30">
        <v>44942</v>
      </c>
      <c r="O53" s="22">
        <v>44944</v>
      </c>
      <c r="P53" s="31">
        <v>45063</v>
      </c>
      <c r="Q53" s="23" t="s">
        <v>74</v>
      </c>
      <c r="R53" s="15" t="s">
        <v>247</v>
      </c>
      <c r="S53" s="15" t="s">
        <v>40</v>
      </c>
      <c r="T53" s="24">
        <v>15930787</v>
      </c>
      <c r="U53" s="15">
        <v>2</v>
      </c>
      <c r="V53" s="4">
        <v>119</v>
      </c>
      <c r="W53" s="5"/>
      <c r="X53" s="6">
        <v>45046</v>
      </c>
      <c r="Y53" s="25">
        <f t="shared" si="0"/>
        <v>85.714285714285708</v>
      </c>
      <c r="Z53" s="26">
        <f>VLOOKUP(A53,'[1]Exportar - 2023-05-02T074958.64'!$L$1:$Q$1370,6,0)</f>
        <v>37037347</v>
      </c>
      <c r="AA53" s="26">
        <f t="shared" si="1"/>
        <v>-5698053</v>
      </c>
      <c r="AB53" s="8" t="s">
        <v>49</v>
      </c>
    </row>
    <row r="54" spans="1:28" s="8" customFormat="1" ht="69.75" hidden="1" customHeight="1">
      <c r="A54" s="16" t="s">
        <v>248</v>
      </c>
      <c r="B54" s="15" t="s">
        <v>31</v>
      </c>
      <c r="C54" s="16" t="s">
        <v>248</v>
      </c>
      <c r="D54" s="28">
        <v>400010423</v>
      </c>
      <c r="E54" s="15" t="s">
        <v>249</v>
      </c>
      <c r="F54" s="29">
        <v>61532200</v>
      </c>
      <c r="G54" s="19">
        <v>61532200</v>
      </c>
      <c r="H54" s="29">
        <v>15383050</v>
      </c>
      <c r="I54" s="16" t="s">
        <v>250</v>
      </c>
      <c r="J54" s="15" t="s">
        <v>34</v>
      </c>
      <c r="K54" s="15" t="s">
        <v>35</v>
      </c>
      <c r="L54" s="15" t="s">
        <v>80</v>
      </c>
      <c r="M54" s="15" t="s">
        <v>109</v>
      </c>
      <c r="N54" s="30">
        <v>44942</v>
      </c>
      <c r="O54" s="22">
        <v>44943</v>
      </c>
      <c r="P54" s="22">
        <v>45062</v>
      </c>
      <c r="Q54" s="23" t="s">
        <v>74</v>
      </c>
      <c r="R54" s="15" t="s">
        <v>251</v>
      </c>
      <c r="S54" s="15" t="s">
        <v>40</v>
      </c>
      <c r="T54" s="24">
        <v>20687201</v>
      </c>
      <c r="U54" s="15">
        <v>5</v>
      </c>
      <c r="V54" s="4">
        <v>119</v>
      </c>
      <c r="W54" s="5"/>
      <c r="X54" s="6">
        <v>45046</v>
      </c>
      <c r="Y54" s="25">
        <f t="shared" si="0"/>
        <v>86.554621848739501</v>
      </c>
      <c r="Z54" s="26">
        <f>VLOOKUP(A54,'[1]Exportar - 2023-05-02T074958.64'!$L$1:$Q$1370,6,0)</f>
        <v>38457625</v>
      </c>
      <c r="AA54" s="26">
        <f t="shared" si="1"/>
        <v>-23074575</v>
      </c>
      <c r="AB54" s="8" t="s">
        <v>49</v>
      </c>
    </row>
    <row r="55" spans="1:28" s="8" customFormat="1" ht="69.75" hidden="1" customHeight="1">
      <c r="A55" s="16" t="s">
        <v>252</v>
      </c>
      <c r="B55" s="15" t="s">
        <v>253</v>
      </c>
      <c r="C55" s="16" t="s">
        <v>252</v>
      </c>
      <c r="D55" s="32">
        <v>500007123</v>
      </c>
      <c r="E55" s="15" t="s">
        <v>254</v>
      </c>
      <c r="F55" s="29">
        <v>30000000</v>
      </c>
      <c r="G55" s="19">
        <v>30000000</v>
      </c>
      <c r="H55" s="29" t="s">
        <v>255</v>
      </c>
      <c r="I55" s="16" t="s">
        <v>256</v>
      </c>
      <c r="J55" s="15" t="s">
        <v>257</v>
      </c>
      <c r="K55" s="15" t="s">
        <v>35</v>
      </c>
      <c r="L55" s="20" t="s">
        <v>36</v>
      </c>
      <c r="M55" s="15" t="s">
        <v>99</v>
      </c>
      <c r="N55" s="30">
        <v>44939</v>
      </c>
      <c r="O55" s="22">
        <v>44939</v>
      </c>
      <c r="P55" s="31">
        <v>45291</v>
      </c>
      <c r="Q55" s="23" t="s">
        <v>38</v>
      </c>
      <c r="R55" s="15" t="s">
        <v>258</v>
      </c>
      <c r="S55" s="15" t="s">
        <v>259</v>
      </c>
      <c r="T55" s="24">
        <v>900459737</v>
      </c>
      <c r="U55" s="15">
        <v>5</v>
      </c>
      <c r="V55" s="4">
        <v>352</v>
      </c>
      <c r="W55" s="5"/>
      <c r="X55" s="6">
        <v>45046</v>
      </c>
      <c r="Y55" s="25">
        <f t="shared" si="0"/>
        <v>30.397727272727273</v>
      </c>
      <c r="Z55" s="26">
        <f>VLOOKUP(A55,'[1]Exportar - 2023-05-02T074958.64'!$L$1:$Q$1370,6,0)</f>
        <v>1912852</v>
      </c>
      <c r="AA55" s="26">
        <f t="shared" si="1"/>
        <v>-28087148</v>
      </c>
      <c r="AB55" s="8" t="s">
        <v>49</v>
      </c>
    </row>
    <row r="56" spans="1:28" s="8" customFormat="1" ht="69.75" hidden="1" customHeight="1">
      <c r="A56" s="16" t="s">
        <v>260</v>
      </c>
      <c r="B56" s="15" t="s">
        <v>31</v>
      </c>
      <c r="C56" s="16" t="s">
        <v>260</v>
      </c>
      <c r="D56" s="28">
        <v>400009823</v>
      </c>
      <c r="E56" s="15" t="s">
        <v>261</v>
      </c>
      <c r="F56" s="29">
        <v>36142700</v>
      </c>
      <c r="G56" s="19">
        <v>36142700</v>
      </c>
      <c r="H56" s="29">
        <v>9035675</v>
      </c>
      <c r="I56" s="16" t="s">
        <v>262</v>
      </c>
      <c r="J56" s="15" t="s">
        <v>34</v>
      </c>
      <c r="K56" s="15" t="s">
        <v>35</v>
      </c>
      <c r="L56" s="15" t="s">
        <v>80</v>
      </c>
      <c r="M56" s="15" t="s">
        <v>109</v>
      </c>
      <c r="N56" s="30">
        <v>44942</v>
      </c>
      <c r="O56" s="22">
        <v>44943</v>
      </c>
      <c r="P56" s="22">
        <v>45062</v>
      </c>
      <c r="Q56" s="23" t="s">
        <v>74</v>
      </c>
      <c r="R56" s="15" t="s">
        <v>263</v>
      </c>
      <c r="S56" s="15" t="s">
        <v>40</v>
      </c>
      <c r="T56" s="24">
        <v>1013592590</v>
      </c>
      <c r="U56" s="15">
        <v>1</v>
      </c>
      <c r="V56" s="4">
        <v>119</v>
      </c>
      <c r="W56" s="5" t="s">
        <v>264</v>
      </c>
      <c r="X56" s="6">
        <v>45046</v>
      </c>
      <c r="Y56" s="25">
        <f t="shared" si="0"/>
        <v>86.554621848739501</v>
      </c>
      <c r="Z56" s="26">
        <v>31624863</v>
      </c>
      <c r="AA56" s="26">
        <f t="shared" si="1"/>
        <v>-4517837</v>
      </c>
      <c r="AB56" s="8" t="s">
        <v>49</v>
      </c>
    </row>
    <row r="57" spans="1:28" s="8" customFormat="1" ht="69.75" hidden="1" customHeight="1">
      <c r="A57" s="16" t="s">
        <v>265</v>
      </c>
      <c r="B57" s="15" t="s">
        <v>31</v>
      </c>
      <c r="C57" s="16" t="s">
        <v>265</v>
      </c>
      <c r="D57" s="28">
        <v>200016523</v>
      </c>
      <c r="E57" s="15" t="s">
        <v>266</v>
      </c>
      <c r="F57" s="29">
        <v>32000000</v>
      </c>
      <c r="G57" s="19">
        <v>40000000</v>
      </c>
      <c r="H57" s="29">
        <v>8000000</v>
      </c>
      <c r="I57" s="16" t="s">
        <v>267</v>
      </c>
      <c r="J57" s="15" t="s">
        <v>34</v>
      </c>
      <c r="K57" s="15" t="s">
        <v>35</v>
      </c>
      <c r="L57" s="15" t="s">
        <v>86</v>
      </c>
      <c r="M57" s="15" t="s">
        <v>228</v>
      </c>
      <c r="N57" s="30">
        <v>44942</v>
      </c>
      <c r="O57" s="22">
        <v>44943</v>
      </c>
      <c r="P57" s="22">
        <v>45093</v>
      </c>
      <c r="Q57" s="23" t="s">
        <v>38</v>
      </c>
      <c r="R57" s="15" t="s">
        <v>268</v>
      </c>
      <c r="S57" s="15" t="s">
        <v>40</v>
      </c>
      <c r="T57" s="24">
        <v>79983579</v>
      </c>
      <c r="U57" s="15">
        <v>7</v>
      </c>
      <c r="V57" s="4">
        <v>150</v>
      </c>
      <c r="W57" s="5" t="s">
        <v>269</v>
      </c>
      <c r="X57" s="6">
        <v>45046</v>
      </c>
      <c r="Y57" s="25">
        <f t="shared" si="0"/>
        <v>68.666666666666671</v>
      </c>
      <c r="Z57" s="26">
        <f>VLOOKUP(A57,'[1]Exportar - 2023-05-02T074958.64'!$L$1:$Q$1370,6,0)</f>
        <v>20000000</v>
      </c>
      <c r="AA57" s="26">
        <f t="shared" si="1"/>
        <v>-20000000</v>
      </c>
      <c r="AB57" s="8" t="s">
        <v>49</v>
      </c>
    </row>
    <row r="58" spans="1:28" s="8" customFormat="1" ht="69.75" hidden="1" customHeight="1">
      <c r="A58" s="16" t="s">
        <v>270</v>
      </c>
      <c r="B58" s="15" t="s">
        <v>31</v>
      </c>
      <c r="C58" s="16" t="s">
        <v>270</v>
      </c>
      <c r="D58" s="28">
        <v>200000223</v>
      </c>
      <c r="E58" s="15" t="s">
        <v>271</v>
      </c>
      <c r="F58" s="29">
        <v>42000000</v>
      </c>
      <c r="G58" s="19">
        <v>42000000</v>
      </c>
      <c r="H58" s="29">
        <v>7000000</v>
      </c>
      <c r="I58" s="16" t="s">
        <v>272</v>
      </c>
      <c r="J58" s="15" t="s">
        <v>34</v>
      </c>
      <c r="K58" s="15" t="s">
        <v>35</v>
      </c>
      <c r="L58" s="15" t="s">
        <v>86</v>
      </c>
      <c r="M58" s="15" t="s">
        <v>136</v>
      </c>
      <c r="N58" s="30">
        <v>44942</v>
      </c>
      <c r="O58" s="22">
        <v>44958</v>
      </c>
      <c r="P58" s="31">
        <v>45138</v>
      </c>
      <c r="Q58" s="23" t="s">
        <v>38</v>
      </c>
      <c r="R58" s="15" t="s">
        <v>273</v>
      </c>
      <c r="S58" s="15" t="s">
        <v>40</v>
      </c>
      <c r="T58" s="24">
        <v>1065565994</v>
      </c>
      <c r="U58" s="15">
        <v>8</v>
      </c>
      <c r="V58" s="4">
        <v>180</v>
      </c>
      <c r="W58" s="5"/>
      <c r="X58" s="6">
        <v>45046</v>
      </c>
      <c r="Y58" s="25">
        <f t="shared" si="0"/>
        <v>48.888888888888886</v>
      </c>
      <c r="Z58" s="26">
        <f>VLOOKUP(A58,'[1]Exportar - 2023-05-02T074958.64'!$L$1:$Q$1370,6,0)</f>
        <v>7000000</v>
      </c>
      <c r="AA58" s="26">
        <f t="shared" si="1"/>
        <v>-35000000</v>
      </c>
      <c r="AB58" s="8" t="s">
        <v>49</v>
      </c>
    </row>
    <row r="59" spans="1:28" s="8" customFormat="1" ht="69.75" hidden="1" customHeight="1">
      <c r="A59" s="16" t="s">
        <v>274</v>
      </c>
      <c r="B59" s="15" t="s">
        <v>31</v>
      </c>
      <c r="C59" s="16" t="s">
        <v>274</v>
      </c>
      <c r="D59" s="28">
        <v>500001223</v>
      </c>
      <c r="E59" s="15" t="s">
        <v>275</v>
      </c>
      <c r="F59" s="29">
        <v>28000000</v>
      </c>
      <c r="G59" s="19">
        <v>28000000</v>
      </c>
      <c r="H59" s="29">
        <v>7000000</v>
      </c>
      <c r="I59" s="16" t="s">
        <v>276</v>
      </c>
      <c r="J59" s="15" t="s">
        <v>34</v>
      </c>
      <c r="K59" s="15" t="s">
        <v>35</v>
      </c>
      <c r="L59" s="20" t="s">
        <v>36</v>
      </c>
      <c r="M59" s="15" t="s">
        <v>73</v>
      </c>
      <c r="N59" s="30">
        <v>44943</v>
      </c>
      <c r="O59" s="22">
        <v>44944</v>
      </c>
      <c r="P59" s="22">
        <v>45063</v>
      </c>
      <c r="Q59" s="23" t="s">
        <v>74</v>
      </c>
      <c r="R59" s="15" t="s">
        <v>277</v>
      </c>
      <c r="S59" s="15" t="s">
        <v>40</v>
      </c>
      <c r="T59" s="24">
        <v>1019114841</v>
      </c>
      <c r="U59" s="15">
        <v>8</v>
      </c>
      <c r="V59" s="4">
        <v>119</v>
      </c>
      <c r="W59" s="5"/>
      <c r="X59" s="6">
        <v>45046</v>
      </c>
      <c r="Y59" s="25">
        <f t="shared" si="0"/>
        <v>85.714285714285708</v>
      </c>
      <c r="Z59" s="26">
        <f>VLOOKUP(A59,'[1]Exportar - 2023-05-02T074958.64'!$L$1:$Q$1370,6,0)</f>
        <v>17266667</v>
      </c>
      <c r="AA59" s="26">
        <f t="shared" si="1"/>
        <v>-10733333</v>
      </c>
      <c r="AB59" s="8" t="s">
        <v>49</v>
      </c>
    </row>
    <row r="60" spans="1:28" s="8" customFormat="1" ht="69.75" hidden="1" customHeight="1">
      <c r="A60" s="16" t="s">
        <v>278</v>
      </c>
      <c r="B60" s="15" t="s">
        <v>31</v>
      </c>
      <c r="C60" s="16" t="s">
        <v>278</v>
      </c>
      <c r="D60" s="28">
        <v>400011223</v>
      </c>
      <c r="E60" s="15" t="s">
        <v>279</v>
      </c>
      <c r="F60" s="29">
        <v>34000000</v>
      </c>
      <c r="G60" s="19">
        <v>34000000</v>
      </c>
      <c r="H60" s="29">
        <v>8500000</v>
      </c>
      <c r="I60" s="16" t="s">
        <v>280</v>
      </c>
      <c r="J60" s="15" t="s">
        <v>34</v>
      </c>
      <c r="K60" s="15" t="s">
        <v>35</v>
      </c>
      <c r="L60" s="15" t="s">
        <v>80</v>
      </c>
      <c r="M60" s="15" t="s">
        <v>126</v>
      </c>
      <c r="N60" s="30">
        <v>44942</v>
      </c>
      <c r="O60" s="22">
        <v>44943</v>
      </c>
      <c r="P60" s="22">
        <v>45062</v>
      </c>
      <c r="Q60" s="23" t="s">
        <v>74</v>
      </c>
      <c r="R60" s="15" t="s">
        <v>281</v>
      </c>
      <c r="S60" s="15" t="s">
        <v>40</v>
      </c>
      <c r="T60" s="24">
        <v>46387009</v>
      </c>
      <c r="U60" s="15">
        <v>4</v>
      </c>
      <c r="V60" s="4">
        <v>119</v>
      </c>
      <c r="W60" s="5"/>
      <c r="X60" s="6">
        <v>45046</v>
      </c>
      <c r="Y60" s="25">
        <f t="shared" si="0"/>
        <v>86.554621848739501</v>
      </c>
      <c r="Z60" s="26">
        <f>VLOOKUP(A60,'[1]Exportar - 2023-05-02T074958.64'!$L$1:$Q$1370,6,0)</f>
        <v>21250000</v>
      </c>
      <c r="AA60" s="26">
        <f t="shared" si="1"/>
        <v>-12750000</v>
      </c>
      <c r="AB60" s="8" t="s">
        <v>49</v>
      </c>
    </row>
    <row r="61" spans="1:28" s="8" customFormat="1" ht="69.75" hidden="1" customHeight="1">
      <c r="A61" s="16" t="s">
        <v>282</v>
      </c>
      <c r="B61" s="15" t="s">
        <v>31</v>
      </c>
      <c r="C61" s="16" t="s">
        <v>282</v>
      </c>
      <c r="D61" s="28">
        <v>500002623</v>
      </c>
      <c r="E61" s="15" t="s">
        <v>283</v>
      </c>
      <c r="F61" s="29">
        <v>28000000</v>
      </c>
      <c r="G61" s="19">
        <v>42000000</v>
      </c>
      <c r="H61" s="29">
        <v>7000000</v>
      </c>
      <c r="I61" s="16" t="s">
        <v>284</v>
      </c>
      <c r="J61" s="15" t="s">
        <v>34</v>
      </c>
      <c r="K61" s="15" t="s">
        <v>35</v>
      </c>
      <c r="L61" s="15" t="s">
        <v>36</v>
      </c>
      <c r="M61" s="15" t="s">
        <v>178</v>
      </c>
      <c r="N61" s="30">
        <v>44942</v>
      </c>
      <c r="O61" s="22">
        <v>44943</v>
      </c>
      <c r="P61" s="22">
        <v>45122</v>
      </c>
      <c r="Q61" s="23" t="s">
        <v>38</v>
      </c>
      <c r="R61" s="15" t="s">
        <v>285</v>
      </c>
      <c r="S61" s="15" t="s">
        <v>40</v>
      </c>
      <c r="T61" s="15">
        <v>52337323</v>
      </c>
      <c r="U61" s="15">
        <v>0</v>
      </c>
      <c r="V61" s="4">
        <v>179</v>
      </c>
      <c r="W61" s="5" t="s">
        <v>286</v>
      </c>
      <c r="X61" s="6">
        <v>45046</v>
      </c>
      <c r="Y61" s="25">
        <f t="shared" si="0"/>
        <v>57.541899441340782</v>
      </c>
      <c r="Z61" s="26">
        <f>VLOOKUP(A61,'[1]Exportar - 2023-05-02T074958.64'!$L$1:$Q$1370,6,0)</f>
        <v>24500000</v>
      </c>
      <c r="AA61" s="26">
        <f t="shared" si="1"/>
        <v>-17500000</v>
      </c>
      <c r="AB61" s="8" t="s">
        <v>49</v>
      </c>
    </row>
    <row r="62" spans="1:28" s="8" customFormat="1" ht="69.75" hidden="1" customHeight="1">
      <c r="A62" s="16" t="s">
        <v>287</v>
      </c>
      <c r="B62" s="15" t="s">
        <v>31</v>
      </c>
      <c r="C62" s="16" t="s">
        <v>287</v>
      </c>
      <c r="D62" s="28">
        <v>120000723</v>
      </c>
      <c r="E62" s="15" t="s">
        <v>288</v>
      </c>
      <c r="F62" s="29">
        <v>15677320</v>
      </c>
      <c r="G62" s="19">
        <v>19596650</v>
      </c>
      <c r="H62" s="29">
        <v>3919330</v>
      </c>
      <c r="I62" s="16" t="s">
        <v>289</v>
      </c>
      <c r="J62" s="15" t="s">
        <v>53</v>
      </c>
      <c r="K62" s="15" t="s">
        <v>35</v>
      </c>
      <c r="L62" s="15" t="s">
        <v>184</v>
      </c>
      <c r="M62" s="15" t="s">
        <v>185</v>
      </c>
      <c r="N62" s="30">
        <v>44943</v>
      </c>
      <c r="O62" s="22">
        <v>44945</v>
      </c>
      <c r="P62" s="22">
        <v>45095</v>
      </c>
      <c r="Q62" s="23" t="s">
        <v>38</v>
      </c>
      <c r="R62" s="15" t="s">
        <v>290</v>
      </c>
      <c r="S62" s="15" t="s">
        <v>40</v>
      </c>
      <c r="T62" s="15">
        <v>52547028</v>
      </c>
      <c r="U62" s="15">
        <v>3</v>
      </c>
      <c r="V62" s="4">
        <v>150</v>
      </c>
      <c r="W62" s="5" t="s">
        <v>291</v>
      </c>
      <c r="X62" s="6">
        <v>45046</v>
      </c>
      <c r="Y62" s="25">
        <f t="shared" si="0"/>
        <v>67.333333333333329</v>
      </c>
      <c r="Z62" s="26">
        <f>VLOOKUP(A62,'[1]Exportar - 2023-05-02T074958.64'!$L$1:$Q$1370,6,0)</f>
        <v>9537036</v>
      </c>
      <c r="AA62" s="26">
        <f t="shared" si="1"/>
        <v>-10059614</v>
      </c>
      <c r="AB62" s="8" t="s">
        <v>42</v>
      </c>
    </row>
    <row r="63" spans="1:28" s="8" customFormat="1" ht="69.75" hidden="1" customHeight="1">
      <c r="A63" s="16" t="s">
        <v>292</v>
      </c>
      <c r="B63" s="15" t="s">
        <v>31</v>
      </c>
      <c r="C63" s="16" t="s">
        <v>292</v>
      </c>
      <c r="D63" s="28">
        <v>500001423</v>
      </c>
      <c r="E63" s="15" t="s">
        <v>293</v>
      </c>
      <c r="F63" s="29">
        <v>28000000</v>
      </c>
      <c r="G63" s="19">
        <v>28000000</v>
      </c>
      <c r="H63" s="29">
        <v>7000000</v>
      </c>
      <c r="I63" s="16" t="s">
        <v>294</v>
      </c>
      <c r="J63" s="15" t="s">
        <v>34</v>
      </c>
      <c r="K63" s="15" t="s">
        <v>35</v>
      </c>
      <c r="L63" s="20" t="s">
        <v>36</v>
      </c>
      <c r="M63" s="15" t="s">
        <v>73</v>
      </c>
      <c r="N63" s="30">
        <v>44943</v>
      </c>
      <c r="O63" s="22">
        <v>44945</v>
      </c>
      <c r="P63" s="22">
        <v>45064</v>
      </c>
      <c r="Q63" s="23" t="s">
        <v>74</v>
      </c>
      <c r="R63" s="15" t="s">
        <v>295</v>
      </c>
      <c r="S63" s="15" t="s">
        <v>40</v>
      </c>
      <c r="T63" s="15">
        <v>52993484</v>
      </c>
      <c r="U63" s="15">
        <v>0</v>
      </c>
      <c r="V63" s="4">
        <v>119</v>
      </c>
      <c r="W63" s="5"/>
      <c r="X63" s="6">
        <v>45046</v>
      </c>
      <c r="Y63" s="25">
        <f t="shared" si="0"/>
        <v>84.87394957983193</v>
      </c>
      <c r="Z63" s="26">
        <f>VLOOKUP(A63,'[1]Exportar - 2023-05-02T074958.64'!$L$1:$Q$1370,6,0)</f>
        <v>17033333</v>
      </c>
      <c r="AA63" s="26">
        <f t="shared" si="1"/>
        <v>-10966667</v>
      </c>
      <c r="AB63" s="8" t="s">
        <v>49</v>
      </c>
    </row>
    <row r="64" spans="1:28" s="8" customFormat="1" ht="69.75" hidden="1" customHeight="1">
      <c r="A64" s="16" t="s">
        <v>296</v>
      </c>
      <c r="B64" s="15" t="s">
        <v>31</v>
      </c>
      <c r="C64" s="16" t="s">
        <v>296</v>
      </c>
      <c r="D64" s="28">
        <v>110000323</v>
      </c>
      <c r="E64" s="15" t="s">
        <v>297</v>
      </c>
      <c r="F64" s="29">
        <v>16800000</v>
      </c>
      <c r="G64" s="19">
        <v>25200000</v>
      </c>
      <c r="H64" s="29">
        <v>4200000</v>
      </c>
      <c r="I64" s="16" t="s">
        <v>298</v>
      </c>
      <c r="J64" s="15" t="s">
        <v>34</v>
      </c>
      <c r="K64" s="15" t="s">
        <v>35</v>
      </c>
      <c r="L64" s="15" t="s">
        <v>299</v>
      </c>
      <c r="M64" s="15" t="s">
        <v>300</v>
      </c>
      <c r="N64" s="30">
        <v>44942</v>
      </c>
      <c r="O64" s="22">
        <v>44945</v>
      </c>
      <c r="P64" s="22">
        <v>45124</v>
      </c>
      <c r="Q64" s="23" t="s">
        <v>38</v>
      </c>
      <c r="R64" s="15" t="s">
        <v>301</v>
      </c>
      <c r="S64" s="15" t="s">
        <v>40</v>
      </c>
      <c r="T64" s="15">
        <v>1143463528</v>
      </c>
      <c r="U64" s="15">
        <v>3</v>
      </c>
      <c r="V64" s="4">
        <v>179</v>
      </c>
      <c r="W64" s="5" t="s">
        <v>302</v>
      </c>
      <c r="X64" s="6">
        <v>45046</v>
      </c>
      <c r="Y64" s="25">
        <f t="shared" si="0"/>
        <v>56.424581005586589</v>
      </c>
      <c r="Z64" s="26">
        <f>VLOOKUP(A64,'[1]Exportar - 2023-05-02T074958.64'!$L$1:$Q$1370,6,0)</f>
        <v>14420000</v>
      </c>
      <c r="AA64" s="26">
        <f t="shared" si="1"/>
        <v>-10780000</v>
      </c>
      <c r="AB64" s="8" t="s">
        <v>42</v>
      </c>
    </row>
    <row r="65" spans="1:28" s="8" customFormat="1" ht="69.75" hidden="1" customHeight="1">
      <c r="A65" s="16" t="s">
        <v>303</v>
      </c>
      <c r="B65" s="15" t="s">
        <v>31</v>
      </c>
      <c r="C65" s="16" t="s">
        <v>303</v>
      </c>
      <c r="D65" s="28">
        <v>110000223</v>
      </c>
      <c r="E65" s="15" t="s">
        <v>304</v>
      </c>
      <c r="F65" s="29">
        <v>28800000</v>
      </c>
      <c r="G65" s="19">
        <v>28800000</v>
      </c>
      <c r="H65" s="29">
        <v>7200000</v>
      </c>
      <c r="I65" s="16" t="s">
        <v>305</v>
      </c>
      <c r="J65" s="15" t="s">
        <v>34</v>
      </c>
      <c r="K65" s="15" t="s">
        <v>35</v>
      </c>
      <c r="L65" s="15" t="s">
        <v>299</v>
      </c>
      <c r="M65" s="15" t="s">
        <v>300</v>
      </c>
      <c r="N65" s="30">
        <v>44943</v>
      </c>
      <c r="O65" s="22">
        <v>44945</v>
      </c>
      <c r="P65" s="22">
        <v>45064</v>
      </c>
      <c r="Q65" s="23" t="s">
        <v>74</v>
      </c>
      <c r="R65" s="15" t="s">
        <v>306</v>
      </c>
      <c r="S65" s="15" t="s">
        <v>40</v>
      </c>
      <c r="T65" s="15">
        <v>43467236</v>
      </c>
      <c r="U65" s="15">
        <v>2</v>
      </c>
      <c r="V65" s="4">
        <v>119</v>
      </c>
      <c r="W65" s="5"/>
      <c r="X65" s="6">
        <v>45046</v>
      </c>
      <c r="Y65" s="25">
        <f t="shared" si="0"/>
        <v>84.87394957983193</v>
      </c>
      <c r="Z65" s="26">
        <f>VLOOKUP(A65,'[1]Exportar - 2023-05-02T074958.64'!$L$1:$Q$1370,6,0)</f>
        <v>24720000</v>
      </c>
      <c r="AA65" s="26">
        <f t="shared" si="1"/>
        <v>-4080000</v>
      </c>
      <c r="AB65" s="8" t="s">
        <v>42</v>
      </c>
    </row>
    <row r="66" spans="1:28" s="8" customFormat="1" ht="69.75" hidden="1" customHeight="1">
      <c r="A66" s="16" t="s">
        <v>307</v>
      </c>
      <c r="B66" s="15" t="s">
        <v>31</v>
      </c>
      <c r="C66" s="16" t="s">
        <v>307</v>
      </c>
      <c r="D66" s="28">
        <v>500008023</v>
      </c>
      <c r="E66" s="15" t="s">
        <v>308</v>
      </c>
      <c r="F66" s="29">
        <v>38000000</v>
      </c>
      <c r="G66" s="19">
        <v>38000000</v>
      </c>
      <c r="H66" s="29">
        <v>9500000</v>
      </c>
      <c r="I66" s="16" t="s">
        <v>309</v>
      </c>
      <c r="J66" s="15" t="s">
        <v>34</v>
      </c>
      <c r="K66" s="15" t="s">
        <v>35</v>
      </c>
      <c r="L66" s="15" t="s">
        <v>36</v>
      </c>
      <c r="M66" s="15" t="s">
        <v>310</v>
      </c>
      <c r="N66" s="30">
        <v>44943</v>
      </c>
      <c r="O66" s="22">
        <v>44946</v>
      </c>
      <c r="P66" s="22">
        <v>45065</v>
      </c>
      <c r="Q66" s="23" t="s">
        <v>74</v>
      </c>
      <c r="R66" s="15" t="s">
        <v>311</v>
      </c>
      <c r="S66" s="15" t="s">
        <v>40</v>
      </c>
      <c r="T66" s="15">
        <v>46665266</v>
      </c>
      <c r="U66" s="15">
        <v>3</v>
      </c>
      <c r="V66" s="4">
        <v>119</v>
      </c>
      <c r="W66" s="5"/>
      <c r="X66" s="6">
        <v>45046</v>
      </c>
      <c r="Y66" s="25">
        <f t="shared" si="0"/>
        <v>84.033613445378151</v>
      </c>
      <c r="Z66" s="26">
        <f>VLOOKUP(A66,'[1]Exportar - 2023-05-02T074958.64'!$L$1:$Q$1370,6,0)</f>
        <v>13300000</v>
      </c>
      <c r="AA66" s="26">
        <f t="shared" si="1"/>
        <v>-24700000</v>
      </c>
      <c r="AB66" s="8" t="s">
        <v>49</v>
      </c>
    </row>
    <row r="67" spans="1:28" s="8" customFormat="1" ht="69.75" hidden="1" customHeight="1">
      <c r="A67" s="16" t="s">
        <v>312</v>
      </c>
      <c r="B67" s="15" t="s">
        <v>31</v>
      </c>
      <c r="C67" s="16" t="s">
        <v>312</v>
      </c>
      <c r="D67" s="28">
        <v>500004123</v>
      </c>
      <c r="E67" s="15" t="s">
        <v>313</v>
      </c>
      <c r="F67" s="29">
        <v>32000000</v>
      </c>
      <c r="G67" s="19">
        <v>32000000</v>
      </c>
      <c r="H67" s="29">
        <v>8000000</v>
      </c>
      <c r="I67" s="16" t="s">
        <v>314</v>
      </c>
      <c r="J67" s="15" t="s">
        <v>34</v>
      </c>
      <c r="K67" s="15" t="s">
        <v>35</v>
      </c>
      <c r="L67" s="20" t="s">
        <v>36</v>
      </c>
      <c r="M67" s="15" t="s">
        <v>151</v>
      </c>
      <c r="N67" s="30">
        <v>44942</v>
      </c>
      <c r="O67" s="22">
        <v>44943</v>
      </c>
      <c r="P67" s="22">
        <v>45062</v>
      </c>
      <c r="Q67" s="23" t="s">
        <v>74</v>
      </c>
      <c r="R67" s="15" t="s">
        <v>315</v>
      </c>
      <c r="S67" s="15" t="s">
        <v>40</v>
      </c>
      <c r="T67" s="15">
        <v>1020739875</v>
      </c>
      <c r="U67" s="15">
        <v>4</v>
      </c>
      <c r="V67" s="4">
        <v>119</v>
      </c>
      <c r="W67" s="5"/>
      <c r="X67" s="6">
        <v>45046</v>
      </c>
      <c r="Y67" s="25">
        <f t="shared" si="0"/>
        <v>86.554621848739501</v>
      </c>
      <c r="Z67" s="26">
        <f>VLOOKUP(A67,'[1]Exportar - 2023-05-02T074958.64'!$L$1:$Q$1370,6,0)</f>
        <v>28000000</v>
      </c>
      <c r="AA67" s="26">
        <f t="shared" si="1"/>
        <v>-4000000</v>
      </c>
      <c r="AB67" s="8" t="s">
        <v>49</v>
      </c>
    </row>
    <row r="68" spans="1:28" s="8" customFormat="1" ht="69.75" hidden="1" customHeight="1">
      <c r="A68" s="16" t="s">
        <v>316</v>
      </c>
      <c r="B68" s="15" t="s">
        <v>31</v>
      </c>
      <c r="C68" s="16" t="s">
        <v>316</v>
      </c>
      <c r="D68" s="28">
        <v>500002723</v>
      </c>
      <c r="E68" s="15" t="s">
        <v>317</v>
      </c>
      <c r="F68" s="29">
        <v>28000000</v>
      </c>
      <c r="G68" s="19">
        <v>42000000</v>
      </c>
      <c r="H68" s="29">
        <v>7000000</v>
      </c>
      <c r="I68" s="16" t="s">
        <v>318</v>
      </c>
      <c r="J68" s="15" t="s">
        <v>34</v>
      </c>
      <c r="K68" s="15" t="s">
        <v>35</v>
      </c>
      <c r="L68" s="20" t="s">
        <v>36</v>
      </c>
      <c r="M68" s="15" t="s">
        <v>178</v>
      </c>
      <c r="N68" s="30">
        <v>44943</v>
      </c>
      <c r="O68" s="22">
        <v>44944</v>
      </c>
      <c r="P68" s="22">
        <v>45123</v>
      </c>
      <c r="Q68" s="23" t="s">
        <v>38</v>
      </c>
      <c r="R68" s="15" t="s">
        <v>319</v>
      </c>
      <c r="S68" s="15" t="s">
        <v>40</v>
      </c>
      <c r="T68" s="15">
        <v>72238553</v>
      </c>
      <c r="U68" s="15">
        <v>6</v>
      </c>
      <c r="V68" s="4">
        <v>179</v>
      </c>
      <c r="W68" s="5" t="s">
        <v>320</v>
      </c>
      <c r="X68" s="6">
        <v>45046</v>
      </c>
      <c r="Y68" s="25">
        <f t="shared" si="0"/>
        <v>56.983240223463689</v>
      </c>
      <c r="Z68" s="26">
        <f>VLOOKUP(A68,'[1]Exportar - 2023-05-02T074958.64'!$L$1:$Q$1370,6,0)</f>
        <v>24266667</v>
      </c>
      <c r="AA68" s="26">
        <f t="shared" si="1"/>
        <v>-17733333</v>
      </c>
      <c r="AB68" s="8" t="s">
        <v>49</v>
      </c>
    </row>
    <row r="69" spans="1:28" s="8" customFormat="1" ht="69.75" hidden="1" customHeight="1">
      <c r="A69" s="16" t="s">
        <v>321</v>
      </c>
      <c r="B69" s="15" t="s">
        <v>31</v>
      </c>
      <c r="C69" s="16" t="s">
        <v>321</v>
      </c>
      <c r="D69" s="28">
        <v>500001323</v>
      </c>
      <c r="E69" s="15" t="s">
        <v>322</v>
      </c>
      <c r="F69" s="29">
        <v>26000000</v>
      </c>
      <c r="G69" s="19">
        <v>26000000</v>
      </c>
      <c r="H69" s="29">
        <v>6500000</v>
      </c>
      <c r="I69" s="16" t="s">
        <v>323</v>
      </c>
      <c r="J69" s="15" t="s">
        <v>34</v>
      </c>
      <c r="K69" s="15" t="s">
        <v>35</v>
      </c>
      <c r="L69" s="15" t="s">
        <v>36</v>
      </c>
      <c r="M69" s="15" t="s">
        <v>73</v>
      </c>
      <c r="N69" s="30">
        <v>44943</v>
      </c>
      <c r="O69" s="22">
        <v>44945</v>
      </c>
      <c r="P69" s="22">
        <v>45064</v>
      </c>
      <c r="Q69" s="23" t="s">
        <v>74</v>
      </c>
      <c r="R69" s="15" t="s">
        <v>324</v>
      </c>
      <c r="S69" s="15" t="s">
        <v>40</v>
      </c>
      <c r="T69" s="15">
        <v>1018454792</v>
      </c>
      <c r="U69" s="15">
        <v>1</v>
      </c>
      <c r="V69" s="4">
        <v>119</v>
      </c>
      <c r="W69" s="5"/>
      <c r="X69" s="6">
        <v>45046</v>
      </c>
      <c r="Y69" s="25">
        <f t="shared" si="0"/>
        <v>84.87394957983193</v>
      </c>
      <c r="Z69" s="26">
        <f>VLOOKUP(A69,'[1]Exportar - 2023-05-02T074958.64'!$L$1:$Q$1370,6,0)</f>
        <v>22316667</v>
      </c>
      <c r="AA69" s="26">
        <f t="shared" si="1"/>
        <v>-3683333</v>
      </c>
      <c r="AB69" s="8" t="s">
        <v>49</v>
      </c>
    </row>
    <row r="70" spans="1:28" s="8" customFormat="1" ht="69.75" hidden="1" customHeight="1">
      <c r="A70" s="16" t="s">
        <v>325</v>
      </c>
      <c r="B70" s="15" t="s">
        <v>31</v>
      </c>
      <c r="C70" s="16" t="s">
        <v>325</v>
      </c>
      <c r="D70" s="28">
        <v>200016123</v>
      </c>
      <c r="E70" s="15" t="s">
        <v>326</v>
      </c>
      <c r="F70" s="29">
        <v>34000000</v>
      </c>
      <c r="G70" s="19">
        <v>34000000</v>
      </c>
      <c r="H70" s="29">
        <v>8500000</v>
      </c>
      <c r="I70" s="16" t="s">
        <v>327</v>
      </c>
      <c r="J70" s="15" t="s">
        <v>34</v>
      </c>
      <c r="K70" s="15" t="s">
        <v>35</v>
      </c>
      <c r="L70" s="15" t="s">
        <v>86</v>
      </c>
      <c r="M70" s="15" t="s">
        <v>228</v>
      </c>
      <c r="N70" s="30">
        <v>44943</v>
      </c>
      <c r="O70" s="22">
        <v>44945</v>
      </c>
      <c r="P70" s="22">
        <v>45064</v>
      </c>
      <c r="Q70" s="23" t="s">
        <v>74</v>
      </c>
      <c r="R70" s="15" t="s">
        <v>328</v>
      </c>
      <c r="S70" s="15" t="s">
        <v>40</v>
      </c>
      <c r="T70" s="15">
        <v>80095666</v>
      </c>
      <c r="U70" s="15">
        <v>3</v>
      </c>
      <c r="V70" s="4">
        <v>119</v>
      </c>
      <c r="W70" s="5"/>
      <c r="X70" s="6">
        <v>45046</v>
      </c>
      <c r="Y70" s="25">
        <f t="shared" si="0"/>
        <v>84.87394957983193</v>
      </c>
      <c r="Z70" s="26">
        <f>VLOOKUP(A70,'[1]Exportar - 2023-05-02T074958.64'!$L$1:$Q$1370,6,0)</f>
        <v>29183333</v>
      </c>
      <c r="AA70" s="26">
        <f t="shared" si="1"/>
        <v>-4816667</v>
      </c>
      <c r="AB70" s="8" t="s">
        <v>42</v>
      </c>
    </row>
    <row r="71" spans="1:28" s="8" customFormat="1" ht="69.75" hidden="1" customHeight="1">
      <c r="A71" s="16" t="s">
        <v>329</v>
      </c>
      <c r="B71" s="15" t="s">
        <v>31</v>
      </c>
      <c r="C71" s="16" t="s">
        <v>329</v>
      </c>
      <c r="D71" s="28">
        <v>400007523</v>
      </c>
      <c r="E71" s="15" t="s">
        <v>330</v>
      </c>
      <c r="F71" s="29">
        <v>31209000</v>
      </c>
      <c r="G71" s="19">
        <v>31209000</v>
      </c>
      <c r="H71" s="29">
        <v>7802250</v>
      </c>
      <c r="I71" s="16" t="s">
        <v>331</v>
      </c>
      <c r="J71" s="15" t="s">
        <v>34</v>
      </c>
      <c r="K71" s="15" t="s">
        <v>35</v>
      </c>
      <c r="L71" s="15" t="s">
        <v>80</v>
      </c>
      <c r="M71" s="15" t="s">
        <v>109</v>
      </c>
      <c r="N71" s="30">
        <v>44944</v>
      </c>
      <c r="O71" s="22">
        <v>44946</v>
      </c>
      <c r="P71" s="31">
        <v>45065</v>
      </c>
      <c r="Q71" s="23" t="s">
        <v>74</v>
      </c>
      <c r="R71" s="15" t="s">
        <v>332</v>
      </c>
      <c r="S71" s="15" t="s">
        <v>40</v>
      </c>
      <c r="T71" s="15">
        <v>46381570</v>
      </c>
      <c r="U71" s="15">
        <v>8</v>
      </c>
      <c r="V71" s="4">
        <v>119</v>
      </c>
      <c r="W71" s="5"/>
      <c r="X71" s="6">
        <v>45046</v>
      </c>
      <c r="Y71" s="25">
        <f t="shared" si="0"/>
        <v>84.033613445378151</v>
      </c>
      <c r="Z71" s="26">
        <f>VLOOKUP(A71,'[1]Exportar - 2023-05-02T074958.64'!$L$1:$Q$1370,6,0)</f>
        <v>26527650</v>
      </c>
      <c r="AA71" s="26">
        <f t="shared" si="1"/>
        <v>-4681350</v>
      </c>
      <c r="AB71" s="8" t="s">
        <v>49</v>
      </c>
    </row>
    <row r="72" spans="1:28" s="8" customFormat="1" ht="69.75" hidden="1" customHeight="1">
      <c r="A72" s="16" t="s">
        <v>333</v>
      </c>
      <c r="B72" s="15" t="s">
        <v>31</v>
      </c>
      <c r="C72" s="16" t="s">
        <v>333</v>
      </c>
      <c r="D72" s="28">
        <v>200016423</v>
      </c>
      <c r="E72" s="15" t="s">
        <v>334</v>
      </c>
      <c r="F72" s="29">
        <v>28000000</v>
      </c>
      <c r="G72" s="19">
        <v>28000000</v>
      </c>
      <c r="H72" s="29">
        <v>7000000</v>
      </c>
      <c r="I72" s="16" t="s">
        <v>335</v>
      </c>
      <c r="J72" s="15" t="s">
        <v>34</v>
      </c>
      <c r="K72" s="15" t="s">
        <v>35</v>
      </c>
      <c r="L72" s="20" t="s">
        <v>86</v>
      </c>
      <c r="M72" s="15" t="s">
        <v>228</v>
      </c>
      <c r="N72" s="30">
        <v>44943</v>
      </c>
      <c r="O72" s="22">
        <v>44944</v>
      </c>
      <c r="P72" s="31">
        <v>45063</v>
      </c>
      <c r="Q72" s="23" t="s">
        <v>74</v>
      </c>
      <c r="R72" s="15" t="s">
        <v>336</v>
      </c>
      <c r="S72" s="15" t="s">
        <v>40</v>
      </c>
      <c r="T72" s="15">
        <v>1085268077</v>
      </c>
      <c r="U72" s="15">
        <v>8</v>
      </c>
      <c r="V72" s="4">
        <v>119</v>
      </c>
      <c r="W72" s="5"/>
      <c r="X72" s="6">
        <v>45046</v>
      </c>
      <c r="Y72" s="25">
        <f t="shared" si="0"/>
        <v>85.714285714285708</v>
      </c>
      <c r="Z72" s="26">
        <f>VLOOKUP(A72,'[1]Exportar - 2023-05-02T074958.64'!$L$1:$Q$1370,6,0)</f>
        <v>24266667</v>
      </c>
      <c r="AA72" s="26">
        <f t="shared" si="1"/>
        <v>-3733333</v>
      </c>
      <c r="AB72" s="8" t="s">
        <v>42</v>
      </c>
    </row>
    <row r="73" spans="1:28" s="8" customFormat="1" ht="69.75" hidden="1" customHeight="1">
      <c r="A73" s="16" t="s">
        <v>337</v>
      </c>
      <c r="B73" s="15" t="s">
        <v>31</v>
      </c>
      <c r="C73" s="16" t="s">
        <v>337</v>
      </c>
      <c r="D73" s="28">
        <v>500005923</v>
      </c>
      <c r="E73" s="15" t="s">
        <v>338</v>
      </c>
      <c r="F73" s="29">
        <v>28000000</v>
      </c>
      <c r="G73" s="19">
        <v>42000000</v>
      </c>
      <c r="H73" s="29">
        <v>7000000</v>
      </c>
      <c r="I73" s="16" t="s">
        <v>339</v>
      </c>
      <c r="J73" s="15" t="s">
        <v>34</v>
      </c>
      <c r="K73" s="15" t="s">
        <v>35</v>
      </c>
      <c r="L73" s="15" t="s">
        <v>36</v>
      </c>
      <c r="M73" s="15" t="s">
        <v>178</v>
      </c>
      <c r="N73" s="30">
        <v>44944</v>
      </c>
      <c r="O73" s="22">
        <v>44945</v>
      </c>
      <c r="P73" s="22">
        <v>45123</v>
      </c>
      <c r="Q73" s="23" t="s">
        <v>38</v>
      </c>
      <c r="R73" s="15" t="s">
        <v>340</v>
      </c>
      <c r="S73" s="15" t="s">
        <v>40</v>
      </c>
      <c r="T73" s="15">
        <v>41776788</v>
      </c>
      <c r="U73" s="15">
        <v>4</v>
      </c>
      <c r="V73" s="4">
        <v>178</v>
      </c>
      <c r="W73" s="5" t="s">
        <v>320</v>
      </c>
      <c r="X73" s="6">
        <v>45046</v>
      </c>
      <c r="Y73" s="25">
        <f t="shared" si="0"/>
        <v>56.741573033707866</v>
      </c>
      <c r="Z73" s="26">
        <f>VLOOKUP(A73,'[1]Exportar - 2023-05-02T074958.64'!$L$1:$Q$1370,6,0)</f>
        <v>17033333</v>
      </c>
      <c r="AA73" s="26">
        <f t="shared" si="1"/>
        <v>-24966667</v>
      </c>
      <c r="AB73" s="8" t="s">
        <v>42</v>
      </c>
    </row>
    <row r="74" spans="1:28" s="8" customFormat="1" ht="69.75" hidden="1" customHeight="1">
      <c r="A74" s="16" t="s">
        <v>341</v>
      </c>
      <c r="B74" s="15" t="s">
        <v>31</v>
      </c>
      <c r="C74" s="16" t="s">
        <v>341</v>
      </c>
      <c r="D74" s="28">
        <v>200007723</v>
      </c>
      <c r="E74" s="15" t="s">
        <v>342</v>
      </c>
      <c r="F74" s="29">
        <v>24000000</v>
      </c>
      <c r="G74" s="19">
        <v>24000000</v>
      </c>
      <c r="H74" s="29">
        <v>6000000</v>
      </c>
      <c r="I74" s="16" t="s">
        <v>343</v>
      </c>
      <c r="J74" s="15" t="s">
        <v>34</v>
      </c>
      <c r="K74" s="15" t="s">
        <v>35</v>
      </c>
      <c r="L74" s="15" t="s">
        <v>86</v>
      </c>
      <c r="M74" s="15" t="s">
        <v>344</v>
      </c>
      <c r="N74" s="30">
        <v>44971</v>
      </c>
      <c r="O74" s="22">
        <v>44973</v>
      </c>
      <c r="P74" s="22">
        <v>45092</v>
      </c>
      <c r="Q74" s="23" t="s">
        <v>38</v>
      </c>
      <c r="R74" s="15" t="s">
        <v>345</v>
      </c>
      <c r="S74" s="15" t="s">
        <v>40</v>
      </c>
      <c r="T74" s="15">
        <v>51948996</v>
      </c>
      <c r="U74" s="15">
        <v>5</v>
      </c>
      <c r="V74" s="4">
        <v>119</v>
      </c>
      <c r="W74" s="5"/>
      <c r="X74" s="6">
        <v>45046</v>
      </c>
      <c r="Y74" s="25">
        <f t="shared" si="0"/>
        <v>61.344537815126053</v>
      </c>
      <c r="Z74" s="26">
        <f>VLOOKUP(A74,'[1]Exportar - 2023-05-02T074958.64'!$L$1:$Q$1370,6,0)</f>
        <v>8600000</v>
      </c>
      <c r="AA74" s="26">
        <f t="shared" si="1"/>
        <v>-15400000</v>
      </c>
      <c r="AB74" s="8" t="s">
        <v>49</v>
      </c>
    </row>
    <row r="75" spans="1:28" s="8" customFormat="1" ht="69.75" hidden="1" customHeight="1">
      <c r="A75" s="16" t="s">
        <v>346</v>
      </c>
      <c r="B75" s="15" t="s">
        <v>31</v>
      </c>
      <c r="C75" s="16" t="s">
        <v>346</v>
      </c>
      <c r="D75" s="28">
        <v>100001423</v>
      </c>
      <c r="E75" s="15" t="s">
        <v>347</v>
      </c>
      <c r="F75" s="29">
        <v>24000000</v>
      </c>
      <c r="G75" s="19">
        <v>36000000</v>
      </c>
      <c r="H75" s="29">
        <v>6000000</v>
      </c>
      <c r="I75" s="16" t="s">
        <v>348</v>
      </c>
      <c r="J75" s="15" t="s">
        <v>34</v>
      </c>
      <c r="K75" s="15" t="s">
        <v>35</v>
      </c>
      <c r="L75" s="15" t="s">
        <v>120</v>
      </c>
      <c r="M75" s="15" t="s">
        <v>349</v>
      </c>
      <c r="N75" s="30">
        <v>44945</v>
      </c>
      <c r="O75" s="22">
        <v>44950</v>
      </c>
      <c r="P75" s="22">
        <v>45100</v>
      </c>
      <c r="Q75" s="23" t="s">
        <v>38</v>
      </c>
      <c r="R75" s="15" t="s">
        <v>350</v>
      </c>
      <c r="S75" s="15" t="s">
        <v>40</v>
      </c>
      <c r="T75" s="15">
        <v>80897843</v>
      </c>
      <c r="U75" s="15">
        <v>2</v>
      </c>
      <c r="V75" s="4">
        <v>150</v>
      </c>
      <c r="W75" s="5" t="s">
        <v>351</v>
      </c>
      <c r="X75" s="6">
        <v>45046</v>
      </c>
      <c r="Y75" s="25">
        <f t="shared" si="0"/>
        <v>64</v>
      </c>
      <c r="Z75" s="26">
        <f>VLOOKUP(A75,'[1]Exportar - 2023-05-02T074958.64'!$L$1:$Q$1370,6,0)</f>
        <v>19600000</v>
      </c>
      <c r="AA75" s="26">
        <f t="shared" si="1"/>
        <v>-16400000</v>
      </c>
      <c r="AB75" s="8" t="s">
        <v>42</v>
      </c>
    </row>
    <row r="76" spans="1:28" s="8" customFormat="1" ht="69.75" hidden="1" customHeight="1">
      <c r="A76" s="16" t="s">
        <v>352</v>
      </c>
      <c r="B76" s="15" t="s">
        <v>31</v>
      </c>
      <c r="C76" s="16" t="s">
        <v>352</v>
      </c>
      <c r="D76" s="28">
        <v>120000923</v>
      </c>
      <c r="E76" s="15" t="s">
        <v>353</v>
      </c>
      <c r="F76" s="29">
        <v>49092900</v>
      </c>
      <c r="G76" s="19">
        <v>61366125</v>
      </c>
      <c r="H76" s="29">
        <v>12273225</v>
      </c>
      <c r="I76" s="16" t="s">
        <v>354</v>
      </c>
      <c r="J76" s="15" t="s">
        <v>34</v>
      </c>
      <c r="K76" s="15" t="s">
        <v>35</v>
      </c>
      <c r="L76" s="20" t="s">
        <v>184</v>
      </c>
      <c r="M76" s="15" t="s">
        <v>207</v>
      </c>
      <c r="N76" s="30">
        <v>44945</v>
      </c>
      <c r="O76" s="22">
        <v>44946</v>
      </c>
      <c r="P76" s="22">
        <v>45096</v>
      </c>
      <c r="Q76" s="23" t="s">
        <v>38</v>
      </c>
      <c r="R76" s="15" t="s">
        <v>355</v>
      </c>
      <c r="S76" s="15" t="s">
        <v>40</v>
      </c>
      <c r="T76" s="15">
        <v>1049603363</v>
      </c>
      <c r="U76" s="15">
        <v>6</v>
      </c>
      <c r="V76" s="4">
        <v>150</v>
      </c>
      <c r="W76" s="5" t="s">
        <v>356</v>
      </c>
      <c r="X76" s="6">
        <v>45046</v>
      </c>
      <c r="Y76" s="25">
        <f t="shared" si="0"/>
        <v>66.666666666666671</v>
      </c>
      <c r="Z76" s="26">
        <f>VLOOKUP(A76,'[1]Exportar - 2023-05-02T074958.64'!$L$1:$Q$1370,6,0)</f>
        <v>41728965</v>
      </c>
      <c r="AA76" s="26">
        <f t="shared" si="1"/>
        <v>-19637160</v>
      </c>
      <c r="AB76" s="8" t="s">
        <v>42</v>
      </c>
    </row>
    <row r="77" spans="1:28" s="8" customFormat="1" ht="69.75" hidden="1" customHeight="1">
      <c r="A77" s="16" t="s">
        <v>357</v>
      </c>
      <c r="B77" s="15" t="s">
        <v>31</v>
      </c>
      <c r="C77" s="16" t="s">
        <v>357</v>
      </c>
      <c r="D77" s="28">
        <v>200000523</v>
      </c>
      <c r="E77" s="15" t="s">
        <v>358</v>
      </c>
      <c r="F77" s="29">
        <v>14000000</v>
      </c>
      <c r="G77" s="19">
        <v>14000000</v>
      </c>
      <c r="H77" s="29">
        <v>3500000</v>
      </c>
      <c r="I77" s="16" t="s">
        <v>359</v>
      </c>
      <c r="J77" s="15" t="s">
        <v>53</v>
      </c>
      <c r="K77" s="15" t="s">
        <v>35</v>
      </c>
      <c r="L77" s="15" t="s">
        <v>86</v>
      </c>
      <c r="M77" s="15" t="s">
        <v>136</v>
      </c>
      <c r="N77" s="30">
        <v>44945</v>
      </c>
      <c r="O77" s="22">
        <v>44950</v>
      </c>
      <c r="P77" s="22">
        <v>45099</v>
      </c>
      <c r="Q77" s="23" t="s">
        <v>38</v>
      </c>
      <c r="R77" s="15" t="s">
        <v>360</v>
      </c>
      <c r="S77" s="15" t="s">
        <v>40</v>
      </c>
      <c r="T77" s="15">
        <v>19372258</v>
      </c>
      <c r="U77" s="15">
        <v>8</v>
      </c>
      <c r="V77" s="4">
        <v>149</v>
      </c>
      <c r="W77" s="5" t="s">
        <v>361</v>
      </c>
      <c r="X77" s="6">
        <v>45046</v>
      </c>
      <c r="Y77" s="25">
        <f t="shared" si="0"/>
        <v>64.429530201342288</v>
      </c>
      <c r="Z77" s="26">
        <f>VLOOKUP(A77,'[1]Exportar - 2023-05-02T074958.64'!$L$1:$Q$1370,6,0)</f>
        <v>7933333</v>
      </c>
      <c r="AA77" s="26">
        <f t="shared" si="1"/>
        <v>-6066667</v>
      </c>
      <c r="AB77" s="8" t="s">
        <v>49</v>
      </c>
    </row>
    <row r="78" spans="1:28" s="8" customFormat="1" ht="69.75" hidden="1" customHeight="1">
      <c r="A78" s="16" t="s">
        <v>362</v>
      </c>
      <c r="B78" s="15" t="s">
        <v>31</v>
      </c>
      <c r="C78" s="16" t="s">
        <v>362</v>
      </c>
      <c r="D78" s="28">
        <v>400006923</v>
      </c>
      <c r="E78" s="15" t="s">
        <v>363</v>
      </c>
      <c r="F78" s="29">
        <v>31209000</v>
      </c>
      <c r="G78" s="19">
        <v>31209000</v>
      </c>
      <c r="H78" s="29">
        <v>7802250</v>
      </c>
      <c r="I78" s="16" t="s">
        <v>364</v>
      </c>
      <c r="J78" s="15" t="s">
        <v>34</v>
      </c>
      <c r="K78" s="15" t="s">
        <v>35</v>
      </c>
      <c r="L78" s="15" t="s">
        <v>80</v>
      </c>
      <c r="M78" s="15" t="s">
        <v>109</v>
      </c>
      <c r="N78" s="30">
        <v>44944</v>
      </c>
      <c r="O78" s="22">
        <v>44946</v>
      </c>
      <c r="P78" s="22">
        <v>45065</v>
      </c>
      <c r="Q78" s="23" t="s">
        <v>74</v>
      </c>
      <c r="R78" s="15" t="s">
        <v>365</v>
      </c>
      <c r="S78" s="15" t="s">
        <v>40</v>
      </c>
      <c r="T78" s="15">
        <v>40045174</v>
      </c>
      <c r="U78" s="15">
        <v>2</v>
      </c>
      <c r="V78" s="4">
        <v>119</v>
      </c>
      <c r="W78" s="5"/>
      <c r="X78" s="6">
        <v>45046</v>
      </c>
      <c r="Y78" s="25">
        <f t="shared" ref="Y78:Y141" si="2">((X78-O78)*100)/V78</f>
        <v>84.033613445378151</v>
      </c>
      <c r="Z78" s="26">
        <f>VLOOKUP(A78,'[1]Exportar - 2023-05-02T074958.64'!$L$1:$Q$1370,6,0)</f>
        <v>26527650</v>
      </c>
      <c r="AA78" s="26">
        <f t="shared" ref="AA78:AA141" si="3">Z78-G78</f>
        <v>-4681350</v>
      </c>
      <c r="AB78" s="8" t="s">
        <v>49</v>
      </c>
    </row>
    <row r="79" spans="1:28" s="8" customFormat="1" ht="69.75" hidden="1" customHeight="1">
      <c r="A79" s="16" t="s">
        <v>366</v>
      </c>
      <c r="B79" s="15" t="s">
        <v>31</v>
      </c>
      <c r="C79" s="16" t="s">
        <v>366</v>
      </c>
      <c r="D79" s="28">
        <v>130000323</v>
      </c>
      <c r="E79" s="15" t="s">
        <v>367</v>
      </c>
      <c r="F79" s="29">
        <v>36000000</v>
      </c>
      <c r="G79" s="19">
        <v>36000000</v>
      </c>
      <c r="H79" s="29">
        <v>9000000</v>
      </c>
      <c r="I79" s="16" t="s">
        <v>368</v>
      </c>
      <c r="J79" s="15" t="s">
        <v>34</v>
      </c>
      <c r="K79" s="15" t="s">
        <v>35</v>
      </c>
      <c r="L79" s="15" t="s">
        <v>369</v>
      </c>
      <c r="M79" s="15" t="s">
        <v>370</v>
      </c>
      <c r="N79" s="30">
        <v>44944</v>
      </c>
      <c r="O79" s="22">
        <v>44945</v>
      </c>
      <c r="P79" s="22">
        <v>45064</v>
      </c>
      <c r="Q79" s="23" t="s">
        <v>74</v>
      </c>
      <c r="R79" s="15" t="s">
        <v>371</v>
      </c>
      <c r="S79" s="15" t="s">
        <v>40</v>
      </c>
      <c r="T79" s="15">
        <v>1061745202</v>
      </c>
      <c r="U79" s="15">
        <v>1</v>
      </c>
      <c r="V79" s="4">
        <v>119</v>
      </c>
      <c r="W79" s="5"/>
      <c r="X79" s="6">
        <v>45046</v>
      </c>
      <c r="Y79" s="25">
        <f t="shared" si="2"/>
        <v>84.87394957983193</v>
      </c>
      <c r="Z79" s="26">
        <f>VLOOKUP(A79,'[1]Exportar - 2023-05-02T074958.64'!$L$1:$Q$1370,6,0)</f>
        <v>21900000</v>
      </c>
      <c r="AA79" s="26">
        <f t="shared" si="3"/>
        <v>-14100000</v>
      </c>
      <c r="AB79" s="8" t="s">
        <v>42</v>
      </c>
    </row>
    <row r="80" spans="1:28" s="8" customFormat="1" ht="69.75" hidden="1" customHeight="1">
      <c r="A80" s="16" t="s">
        <v>372</v>
      </c>
      <c r="B80" s="15" t="s">
        <v>31</v>
      </c>
      <c r="C80" s="16" t="s">
        <v>372</v>
      </c>
      <c r="D80" s="28">
        <v>500005223</v>
      </c>
      <c r="E80" s="15" t="s">
        <v>373</v>
      </c>
      <c r="F80" s="29">
        <v>10520000</v>
      </c>
      <c r="G80" s="19">
        <v>10520000</v>
      </c>
      <c r="H80" s="29">
        <v>2630000</v>
      </c>
      <c r="I80" s="16" t="s">
        <v>374</v>
      </c>
      <c r="J80" s="15" t="s">
        <v>53</v>
      </c>
      <c r="K80" s="15" t="s">
        <v>35</v>
      </c>
      <c r="L80" s="15" t="s">
        <v>120</v>
      </c>
      <c r="M80" s="15" t="s">
        <v>349</v>
      </c>
      <c r="N80" s="30">
        <v>44944</v>
      </c>
      <c r="O80" s="22">
        <v>44945</v>
      </c>
      <c r="P80" s="22">
        <v>45064</v>
      </c>
      <c r="Q80" s="23" t="s">
        <v>74</v>
      </c>
      <c r="R80" s="15" t="s">
        <v>375</v>
      </c>
      <c r="S80" s="15" t="s">
        <v>40</v>
      </c>
      <c r="T80" s="15">
        <v>1032445980</v>
      </c>
      <c r="U80" s="15">
        <v>0</v>
      </c>
      <c r="V80" s="4">
        <v>119</v>
      </c>
      <c r="W80" s="5"/>
      <c r="X80" s="6">
        <v>45046</v>
      </c>
      <c r="Y80" s="25">
        <f t="shared" si="2"/>
        <v>84.87394957983193</v>
      </c>
      <c r="Z80" s="26">
        <f>VLOOKUP(A80,'[1]Exportar - 2023-05-02T074958.64'!$L$1:$Q$1370,6,0)</f>
        <v>9029667</v>
      </c>
      <c r="AA80" s="26">
        <f t="shared" si="3"/>
        <v>-1490333</v>
      </c>
      <c r="AB80" s="8" t="s">
        <v>42</v>
      </c>
    </row>
    <row r="81" spans="1:28" s="8" customFormat="1" ht="69.75" hidden="1" customHeight="1">
      <c r="A81" s="16" t="s">
        <v>376</v>
      </c>
      <c r="B81" s="15" t="s">
        <v>31</v>
      </c>
      <c r="C81" s="16" t="s">
        <v>376</v>
      </c>
      <c r="D81" s="28">
        <v>200014223</v>
      </c>
      <c r="E81" s="15" t="s">
        <v>377</v>
      </c>
      <c r="F81" s="29">
        <v>11200000</v>
      </c>
      <c r="G81" s="19">
        <v>11200000</v>
      </c>
      <c r="H81" s="29">
        <v>2800000</v>
      </c>
      <c r="I81" s="16" t="s">
        <v>378</v>
      </c>
      <c r="J81" s="15" t="s">
        <v>53</v>
      </c>
      <c r="K81" s="15" t="s">
        <v>35</v>
      </c>
      <c r="L81" s="15" t="s">
        <v>86</v>
      </c>
      <c r="M81" s="15" t="s">
        <v>228</v>
      </c>
      <c r="N81" s="30">
        <v>44945</v>
      </c>
      <c r="O81" s="22">
        <v>44945</v>
      </c>
      <c r="P81" s="22">
        <v>45064</v>
      </c>
      <c r="Q81" s="23" t="s">
        <v>74</v>
      </c>
      <c r="R81" s="15" t="s">
        <v>379</v>
      </c>
      <c r="S81" s="15" t="s">
        <v>40</v>
      </c>
      <c r="T81" s="15">
        <v>1048847964</v>
      </c>
      <c r="U81" s="15">
        <v>0</v>
      </c>
      <c r="V81" s="4">
        <v>119</v>
      </c>
      <c r="W81" s="5"/>
      <c r="X81" s="6">
        <v>45046</v>
      </c>
      <c r="Y81" s="25">
        <f t="shared" si="2"/>
        <v>84.87394957983193</v>
      </c>
      <c r="Z81" s="26">
        <f>VLOOKUP(A81,'[1]Exportar - 2023-05-02T074958.64'!$L$1:$Q$1370,6,0)</f>
        <v>9613333</v>
      </c>
      <c r="AA81" s="26">
        <f t="shared" si="3"/>
        <v>-1586667</v>
      </c>
      <c r="AB81" s="8" t="s">
        <v>49</v>
      </c>
    </row>
    <row r="82" spans="1:28" s="8" customFormat="1" ht="69.75" hidden="1" customHeight="1">
      <c r="A82" s="16" t="s">
        <v>380</v>
      </c>
      <c r="B82" s="15" t="s">
        <v>31</v>
      </c>
      <c r="C82" s="16" t="s">
        <v>380</v>
      </c>
      <c r="D82" s="28">
        <v>130000823</v>
      </c>
      <c r="E82" s="15" t="s">
        <v>381</v>
      </c>
      <c r="F82" s="29">
        <v>40000000</v>
      </c>
      <c r="G82" s="19">
        <v>40000000</v>
      </c>
      <c r="H82" s="29">
        <v>10000000</v>
      </c>
      <c r="I82" s="16" t="s">
        <v>382</v>
      </c>
      <c r="J82" s="15" t="s">
        <v>34</v>
      </c>
      <c r="K82" s="15" t="s">
        <v>35</v>
      </c>
      <c r="L82" s="15" t="s">
        <v>369</v>
      </c>
      <c r="M82" s="15" t="s">
        <v>370</v>
      </c>
      <c r="N82" s="30">
        <v>44945</v>
      </c>
      <c r="O82" s="22">
        <v>44946</v>
      </c>
      <c r="P82" s="22">
        <v>45065</v>
      </c>
      <c r="Q82" s="23" t="s">
        <v>74</v>
      </c>
      <c r="R82" s="15" t="s">
        <v>383</v>
      </c>
      <c r="S82" s="15" t="s">
        <v>40</v>
      </c>
      <c r="T82" s="15">
        <v>10777084</v>
      </c>
      <c r="U82" s="15">
        <v>1</v>
      </c>
      <c r="V82" s="4">
        <v>119</v>
      </c>
      <c r="W82" s="5"/>
      <c r="X82" s="6">
        <v>45046</v>
      </c>
      <c r="Y82" s="25">
        <f t="shared" si="2"/>
        <v>84.033613445378151</v>
      </c>
      <c r="Z82" s="26">
        <f>VLOOKUP(A82,'[1]Exportar - 2023-05-02T074958.64'!$L$1:$Q$1370,6,0)</f>
        <v>34000000</v>
      </c>
      <c r="AA82" s="26">
        <f t="shared" si="3"/>
        <v>-6000000</v>
      </c>
      <c r="AB82" s="8" t="s">
        <v>49</v>
      </c>
    </row>
    <row r="83" spans="1:28" s="8" customFormat="1" ht="69.75" hidden="1" customHeight="1">
      <c r="A83" s="16" t="s">
        <v>384</v>
      </c>
      <c r="B83" s="15" t="s">
        <v>31</v>
      </c>
      <c r="C83" s="16" t="s">
        <v>384</v>
      </c>
      <c r="D83" s="28">
        <v>200002223</v>
      </c>
      <c r="E83" s="15" t="s">
        <v>385</v>
      </c>
      <c r="F83" s="29">
        <v>48000000</v>
      </c>
      <c r="G83" s="19">
        <v>48000000</v>
      </c>
      <c r="H83" s="29">
        <v>6000000</v>
      </c>
      <c r="I83" s="16" t="s">
        <v>386</v>
      </c>
      <c r="J83" s="15" t="s">
        <v>34</v>
      </c>
      <c r="K83" s="15" t="s">
        <v>35</v>
      </c>
      <c r="L83" s="20" t="s">
        <v>86</v>
      </c>
      <c r="M83" s="15" t="s">
        <v>136</v>
      </c>
      <c r="N83" s="30">
        <v>44945</v>
      </c>
      <c r="O83" s="22">
        <v>44946</v>
      </c>
      <c r="P83" s="22">
        <v>45188</v>
      </c>
      <c r="Q83" s="23" t="s">
        <v>38</v>
      </c>
      <c r="R83" s="15" t="s">
        <v>387</v>
      </c>
      <c r="S83" s="15" t="s">
        <v>40</v>
      </c>
      <c r="T83" s="15">
        <v>49796535</v>
      </c>
      <c r="U83" s="15">
        <v>2</v>
      </c>
      <c r="V83" s="4">
        <v>242</v>
      </c>
      <c r="W83" s="5"/>
      <c r="X83" s="6">
        <v>45046</v>
      </c>
      <c r="Y83" s="25">
        <f t="shared" si="2"/>
        <v>41.32231404958678</v>
      </c>
      <c r="Z83" s="26">
        <f>VLOOKUP(A83,'[1]Exportar - 2023-05-02T074958.64'!$L$1:$Q$1370,6,0)</f>
        <v>20400000</v>
      </c>
      <c r="AA83" s="26">
        <f t="shared" si="3"/>
        <v>-27600000</v>
      </c>
      <c r="AB83" s="8" t="s">
        <v>49</v>
      </c>
    </row>
    <row r="84" spans="1:28" s="8" customFormat="1" ht="69.75" hidden="1" customHeight="1">
      <c r="A84" s="16" t="s">
        <v>388</v>
      </c>
      <c r="B84" s="15" t="s">
        <v>31</v>
      </c>
      <c r="C84" s="16" t="s">
        <v>388</v>
      </c>
      <c r="D84" s="28">
        <v>500002823</v>
      </c>
      <c r="E84" s="15" t="s">
        <v>389</v>
      </c>
      <c r="F84" s="29">
        <v>28000000</v>
      </c>
      <c r="G84" s="19">
        <v>28000000</v>
      </c>
      <c r="H84" s="29">
        <v>7000000</v>
      </c>
      <c r="I84" s="16" t="s">
        <v>390</v>
      </c>
      <c r="J84" s="15" t="s">
        <v>34</v>
      </c>
      <c r="K84" s="15" t="s">
        <v>35</v>
      </c>
      <c r="L84" s="15" t="s">
        <v>36</v>
      </c>
      <c r="M84" s="15" t="s">
        <v>178</v>
      </c>
      <c r="N84" s="30">
        <v>44953</v>
      </c>
      <c r="O84" s="22">
        <v>44956</v>
      </c>
      <c r="P84" s="22">
        <v>45074</v>
      </c>
      <c r="Q84" s="23" t="s">
        <v>74</v>
      </c>
      <c r="R84" s="15" t="s">
        <v>391</v>
      </c>
      <c r="S84" s="15" t="s">
        <v>40</v>
      </c>
      <c r="T84" s="15">
        <v>79571578</v>
      </c>
      <c r="U84" s="15">
        <v>1</v>
      </c>
      <c r="V84" s="4">
        <v>118</v>
      </c>
      <c r="W84" s="5"/>
      <c r="X84" s="6">
        <v>45046</v>
      </c>
      <c r="Y84" s="25">
        <f t="shared" si="2"/>
        <v>76.271186440677965</v>
      </c>
      <c r="Z84" s="26">
        <v>14000000</v>
      </c>
      <c r="AA84" s="26">
        <f t="shared" si="3"/>
        <v>-14000000</v>
      </c>
      <c r="AB84" s="8" t="s">
        <v>49</v>
      </c>
    </row>
    <row r="85" spans="1:28" s="8" customFormat="1" ht="69.75" hidden="1" customHeight="1">
      <c r="A85" s="16" t="s">
        <v>392</v>
      </c>
      <c r="B85" s="15" t="s">
        <v>31</v>
      </c>
      <c r="C85" s="16" t="s">
        <v>392</v>
      </c>
      <c r="D85" s="28">
        <v>200009123</v>
      </c>
      <c r="E85" s="15" t="s">
        <v>393</v>
      </c>
      <c r="F85" s="29">
        <v>16183040</v>
      </c>
      <c r="G85" s="19">
        <v>16183040</v>
      </c>
      <c r="H85" s="29">
        <v>4045760</v>
      </c>
      <c r="I85" s="16" t="s">
        <v>394</v>
      </c>
      <c r="J85" s="15" t="s">
        <v>34</v>
      </c>
      <c r="K85" s="15" t="s">
        <v>35</v>
      </c>
      <c r="L85" s="20" t="s">
        <v>86</v>
      </c>
      <c r="M85" s="15" t="s">
        <v>344</v>
      </c>
      <c r="N85" s="30">
        <v>44945</v>
      </c>
      <c r="O85" s="22">
        <v>44947</v>
      </c>
      <c r="P85" s="22">
        <v>45189</v>
      </c>
      <c r="Q85" s="23" t="s">
        <v>38</v>
      </c>
      <c r="R85" s="15" t="s">
        <v>395</v>
      </c>
      <c r="S85" s="15" t="s">
        <v>40</v>
      </c>
      <c r="T85" s="15">
        <v>9433763</v>
      </c>
      <c r="U85" s="15">
        <v>2</v>
      </c>
      <c r="V85" s="4">
        <v>242</v>
      </c>
      <c r="W85" s="5"/>
      <c r="X85" s="6">
        <v>45046</v>
      </c>
      <c r="Y85" s="25">
        <f t="shared" si="2"/>
        <v>40.909090909090907</v>
      </c>
      <c r="Z85" s="26">
        <f>VLOOKUP(A85,'[1]Exportar - 2023-05-02T074958.64'!$L$1:$Q$1370,6,0)</f>
        <v>13620725</v>
      </c>
      <c r="AA85" s="26">
        <f t="shared" si="3"/>
        <v>-2562315</v>
      </c>
      <c r="AB85" s="8" t="s">
        <v>49</v>
      </c>
    </row>
    <row r="86" spans="1:28" s="8" customFormat="1" ht="69.75" hidden="1" customHeight="1">
      <c r="A86" s="16" t="s">
        <v>396</v>
      </c>
      <c r="B86" s="15" t="s">
        <v>31</v>
      </c>
      <c r="C86" s="16" t="s">
        <v>396</v>
      </c>
      <c r="D86" s="28">
        <v>500005523</v>
      </c>
      <c r="E86" s="15" t="s">
        <v>397</v>
      </c>
      <c r="F86" s="29">
        <v>10520000</v>
      </c>
      <c r="G86" s="19">
        <v>15780000</v>
      </c>
      <c r="H86" s="29">
        <v>2630000</v>
      </c>
      <c r="I86" s="16" t="s">
        <v>398</v>
      </c>
      <c r="J86" s="15" t="s">
        <v>53</v>
      </c>
      <c r="K86" s="15" t="s">
        <v>35</v>
      </c>
      <c r="L86" s="20" t="s">
        <v>120</v>
      </c>
      <c r="M86" s="15" t="s">
        <v>349</v>
      </c>
      <c r="N86" s="30">
        <v>44945</v>
      </c>
      <c r="O86" s="22">
        <v>44946</v>
      </c>
      <c r="P86" s="22">
        <v>45125</v>
      </c>
      <c r="Q86" s="23" t="s">
        <v>38</v>
      </c>
      <c r="R86" s="15" t="s">
        <v>399</v>
      </c>
      <c r="S86" s="15" t="s">
        <v>40</v>
      </c>
      <c r="T86" s="15">
        <v>1033801325</v>
      </c>
      <c r="U86" s="15">
        <v>7</v>
      </c>
      <c r="V86" s="4">
        <v>179</v>
      </c>
      <c r="W86" s="5" t="s">
        <v>400</v>
      </c>
      <c r="X86" s="6">
        <v>45046</v>
      </c>
      <c r="Y86" s="25">
        <f t="shared" si="2"/>
        <v>55.865921787709496</v>
      </c>
      <c r="Z86" s="26">
        <f>VLOOKUP(A86,'[1]Exportar - 2023-05-02T074958.64'!$L$1:$Q$1370,6,0)</f>
        <v>6312000</v>
      </c>
      <c r="AA86" s="26">
        <f t="shared" si="3"/>
        <v>-9468000</v>
      </c>
      <c r="AB86" s="8" t="s">
        <v>42</v>
      </c>
    </row>
    <row r="87" spans="1:28" s="8" customFormat="1" ht="69.75" hidden="1" customHeight="1">
      <c r="A87" s="16" t="s">
        <v>401</v>
      </c>
      <c r="B87" s="15" t="s">
        <v>31</v>
      </c>
      <c r="C87" s="16" t="s">
        <v>401</v>
      </c>
      <c r="D87" s="28">
        <v>120000823</v>
      </c>
      <c r="E87" s="15" t="s">
        <v>402</v>
      </c>
      <c r="F87" s="29">
        <v>14086316</v>
      </c>
      <c r="G87" s="19">
        <v>21129474</v>
      </c>
      <c r="H87" s="29">
        <v>3521579</v>
      </c>
      <c r="I87" s="16" t="s">
        <v>403</v>
      </c>
      <c r="J87" s="15" t="s">
        <v>53</v>
      </c>
      <c r="K87" s="15" t="s">
        <v>35</v>
      </c>
      <c r="L87" s="20" t="s">
        <v>184</v>
      </c>
      <c r="M87" s="15" t="s">
        <v>185</v>
      </c>
      <c r="N87" s="30">
        <v>44945</v>
      </c>
      <c r="O87" s="22">
        <v>44950</v>
      </c>
      <c r="P87" s="22">
        <v>45130</v>
      </c>
      <c r="Q87" s="23" t="s">
        <v>38</v>
      </c>
      <c r="R87" s="15" t="s">
        <v>404</v>
      </c>
      <c r="S87" s="15" t="s">
        <v>40</v>
      </c>
      <c r="T87" s="15">
        <v>1032497352</v>
      </c>
      <c r="U87" s="15">
        <v>8</v>
      </c>
      <c r="V87" s="4">
        <v>180</v>
      </c>
      <c r="W87" s="5" t="s">
        <v>405</v>
      </c>
      <c r="X87" s="6">
        <v>45046</v>
      </c>
      <c r="Y87" s="25">
        <f t="shared" si="2"/>
        <v>53.333333333333336</v>
      </c>
      <c r="Z87" s="26">
        <f>VLOOKUP(A87,'[1]Exportar - 2023-05-02T074958.64'!$L$1:$Q$1370,6,0)</f>
        <v>11503825</v>
      </c>
      <c r="AA87" s="26">
        <f t="shared" si="3"/>
        <v>-9625649</v>
      </c>
      <c r="AB87" s="8" t="s">
        <v>42</v>
      </c>
    </row>
    <row r="88" spans="1:28" s="8" customFormat="1" ht="69.75" hidden="1" customHeight="1">
      <c r="A88" s="16" t="s">
        <v>406</v>
      </c>
      <c r="B88" s="15" t="s">
        <v>31</v>
      </c>
      <c r="C88" s="16" t="s">
        <v>406</v>
      </c>
      <c r="D88" s="28">
        <v>500008123</v>
      </c>
      <c r="E88" s="15" t="s">
        <v>407</v>
      </c>
      <c r="F88" s="29">
        <v>42000000</v>
      </c>
      <c r="G88" s="19">
        <v>42000000</v>
      </c>
      <c r="H88" s="29">
        <v>10500000</v>
      </c>
      <c r="I88" s="16" t="s">
        <v>408</v>
      </c>
      <c r="J88" s="15" t="s">
        <v>34</v>
      </c>
      <c r="K88" s="15" t="s">
        <v>35</v>
      </c>
      <c r="L88" s="15" t="s">
        <v>36</v>
      </c>
      <c r="M88" s="15" t="s">
        <v>310</v>
      </c>
      <c r="N88" s="30">
        <v>44945</v>
      </c>
      <c r="O88" s="22">
        <v>44947</v>
      </c>
      <c r="P88" s="22">
        <v>45066</v>
      </c>
      <c r="Q88" s="23" t="s">
        <v>74</v>
      </c>
      <c r="R88" s="15" t="s">
        <v>409</v>
      </c>
      <c r="S88" s="15" t="s">
        <v>40</v>
      </c>
      <c r="T88" s="15">
        <v>79839861</v>
      </c>
      <c r="U88" s="15">
        <v>4</v>
      </c>
      <c r="V88" s="4">
        <v>119</v>
      </c>
      <c r="W88" s="5" t="s">
        <v>410</v>
      </c>
      <c r="X88" s="6">
        <v>45046</v>
      </c>
      <c r="Y88" s="25">
        <f t="shared" si="2"/>
        <v>83.193277310924373</v>
      </c>
      <c r="Z88" s="26">
        <f>VLOOKUP(A88,'[1]Exportar - 2023-05-02T074958.64'!$L$1:$Q$1370,6,0)</f>
        <v>24850000</v>
      </c>
      <c r="AA88" s="26">
        <f t="shared" si="3"/>
        <v>-17150000</v>
      </c>
      <c r="AB88" s="8" t="s">
        <v>49</v>
      </c>
    </row>
    <row r="89" spans="1:28" s="8" customFormat="1" ht="69.75" hidden="1" customHeight="1">
      <c r="A89" s="16" t="s">
        <v>411</v>
      </c>
      <c r="B89" s="15" t="s">
        <v>31</v>
      </c>
      <c r="C89" s="16" t="s">
        <v>411</v>
      </c>
      <c r="D89" s="28">
        <v>100001723</v>
      </c>
      <c r="E89" s="15" t="s">
        <v>412</v>
      </c>
      <c r="F89" s="29">
        <v>17200000</v>
      </c>
      <c r="G89" s="19">
        <v>25800000</v>
      </c>
      <c r="H89" s="29">
        <v>4300000</v>
      </c>
      <c r="I89" s="16" t="s">
        <v>413</v>
      </c>
      <c r="J89" s="15" t="s">
        <v>34</v>
      </c>
      <c r="K89" s="15" t="s">
        <v>35</v>
      </c>
      <c r="L89" s="15" t="s">
        <v>120</v>
      </c>
      <c r="M89" s="15" t="s">
        <v>349</v>
      </c>
      <c r="N89" s="30">
        <v>44945</v>
      </c>
      <c r="O89" s="22">
        <v>44947</v>
      </c>
      <c r="P89" s="22">
        <v>45127</v>
      </c>
      <c r="Q89" s="23" t="s">
        <v>38</v>
      </c>
      <c r="R89" s="15" t="s">
        <v>414</v>
      </c>
      <c r="S89" s="15" t="s">
        <v>40</v>
      </c>
      <c r="T89" s="15">
        <v>1018483342</v>
      </c>
      <c r="U89" s="15">
        <v>2</v>
      </c>
      <c r="V89" s="4">
        <v>180</v>
      </c>
      <c r="W89" s="5" t="s">
        <v>415</v>
      </c>
      <c r="X89" s="6">
        <v>45046</v>
      </c>
      <c r="Y89" s="25">
        <f t="shared" si="2"/>
        <v>55</v>
      </c>
      <c r="Z89" s="26">
        <f>VLOOKUP(A89,'[1]Exportar - 2023-05-02T074958.64'!$L$1:$Q$1370,6,0)</f>
        <v>14476667</v>
      </c>
      <c r="AA89" s="26">
        <f t="shared" si="3"/>
        <v>-11323333</v>
      </c>
      <c r="AB89" s="8" t="s">
        <v>42</v>
      </c>
    </row>
    <row r="90" spans="1:28" s="8" customFormat="1" ht="69.75" hidden="1" customHeight="1">
      <c r="A90" s="16" t="s">
        <v>416</v>
      </c>
      <c r="B90" s="15" t="s">
        <v>31</v>
      </c>
      <c r="C90" s="16" t="s">
        <v>416</v>
      </c>
      <c r="D90" s="28">
        <v>200002323</v>
      </c>
      <c r="E90" s="15" t="s">
        <v>417</v>
      </c>
      <c r="F90" s="29">
        <v>32000000</v>
      </c>
      <c r="G90" s="19">
        <v>40000000</v>
      </c>
      <c r="H90" s="29">
        <v>8000000</v>
      </c>
      <c r="I90" s="16" t="s">
        <v>418</v>
      </c>
      <c r="J90" s="15" t="s">
        <v>34</v>
      </c>
      <c r="K90" s="15" t="s">
        <v>35</v>
      </c>
      <c r="L90" s="20" t="s">
        <v>86</v>
      </c>
      <c r="M90" s="15" t="s">
        <v>136</v>
      </c>
      <c r="N90" s="30">
        <v>44946</v>
      </c>
      <c r="O90" s="22">
        <v>44949</v>
      </c>
      <c r="P90" s="22">
        <v>45098</v>
      </c>
      <c r="Q90" s="23" t="s">
        <v>38</v>
      </c>
      <c r="R90" s="15" t="s">
        <v>419</v>
      </c>
      <c r="S90" s="15" t="s">
        <v>40</v>
      </c>
      <c r="T90" s="15">
        <v>1088265722</v>
      </c>
      <c r="U90" s="15">
        <v>8</v>
      </c>
      <c r="V90" s="4">
        <v>149</v>
      </c>
      <c r="W90" s="5" t="s">
        <v>420</v>
      </c>
      <c r="X90" s="6">
        <v>45046</v>
      </c>
      <c r="Y90" s="25">
        <f t="shared" si="2"/>
        <v>65.100671140939596</v>
      </c>
      <c r="Z90" s="26">
        <f>VLOOKUP(A90,'[1]Exportar - 2023-05-02T074958.64'!$L$1:$Q$1370,6,0)</f>
        <v>26400000</v>
      </c>
      <c r="AA90" s="26">
        <f t="shared" si="3"/>
        <v>-13600000</v>
      </c>
      <c r="AB90" s="8" t="s">
        <v>49</v>
      </c>
    </row>
    <row r="91" spans="1:28" s="8" customFormat="1" ht="69.75" hidden="1" customHeight="1">
      <c r="A91" s="16" t="s">
        <v>421</v>
      </c>
      <c r="B91" s="15" t="s">
        <v>31</v>
      </c>
      <c r="C91" s="16" t="s">
        <v>421</v>
      </c>
      <c r="D91" s="28">
        <v>200000723</v>
      </c>
      <c r="E91" s="15" t="s">
        <v>422</v>
      </c>
      <c r="F91" s="29">
        <v>24000000</v>
      </c>
      <c r="G91" s="19">
        <v>32000000</v>
      </c>
      <c r="H91" s="29">
        <v>6000000</v>
      </c>
      <c r="I91" s="16" t="s">
        <v>423</v>
      </c>
      <c r="J91" s="15" t="s">
        <v>34</v>
      </c>
      <c r="K91" s="15" t="s">
        <v>35</v>
      </c>
      <c r="L91" s="15" t="s">
        <v>86</v>
      </c>
      <c r="M91" s="15" t="s">
        <v>136</v>
      </c>
      <c r="N91" s="30">
        <v>44945</v>
      </c>
      <c r="O91" s="22">
        <v>44946</v>
      </c>
      <c r="P91" s="22">
        <v>45105</v>
      </c>
      <c r="Q91" s="23" t="s">
        <v>38</v>
      </c>
      <c r="R91" s="15" t="s">
        <v>424</v>
      </c>
      <c r="S91" s="15" t="s">
        <v>40</v>
      </c>
      <c r="T91" s="15">
        <v>1057583860</v>
      </c>
      <c r="U91" s="15">
        <v>7</v>
      </c>
      <c r="V91" s="4">
        <v>159</v>
      </c>
      <c r="W91" s="5" t="s">
        <v>425</v>
      </c>
      <c r="X91" s="6">
        <v>45046</v>
      </c>
      <c r="Y91" s="25">
        <f t="shared" si="2"/>
        <v>62.893081761006286</v>
      </c>
      <c r="Z91" s="26">
        <f>VLOOKUP(A91,'[1]Exportar - 2023-05-02T074958.64'!$L$1:$Q$1370,6,0)</f>
        <v>20400000</v>
      </c>
      <c r="AA91" s="26">
        <f t="shared" si="3"/>
        <v>-11600000</v>
      </c>
      <c r="AB91" s="8" t="s">
        <v>49</v>
      </c>
    </row>
    <row r="92" spans="1:28" s="8" customFormat="1" ht="69.75" hidden="1" customHeight="1">
      <c r="A92" s="16" t="s">
        <v>426</v>
      </c>
      <c r="B92" s="15" t="s">
        <v>31</v>
      </c>
      <c r="C92" s="16" t="s">
        <v>426</v>
      </c>
      <c r="D92" s="28">
        <v>200011223</v>
      </c>
      <c r="E92" s="15" t="s">
        <v>427</v>
      </c>
      <c r="F92" s="29">
        <v>22400000</v>
      </c>
      <c r="G92" s="19">
        <v>33600000</v>
      </c>
      <c r="H92" s="29">
        <v>5600000</v>
      </c>
      <c r="I92" s="16" t="s">
        <v>428</v>
      </c>
      <c r="J92" s="15" t="s">
        <v>34</v>
      </c>
      <c r="K92" s="15" t="s">
        <v>35</v>
      </c>
      <c r="L92" s="20" t="s">
        <v>86</v>
      </c>
      <c r="M92" s="15" t="s">
        <v>93</v>
      </c>
      <c r="N92" s="30">
        <v>44946</v>
      </c>
      <c r="O92" s="22">
        <v>44949</v>
      </c>
      <c r="P92" s="22">
        <v>45128</v>
      </c>
      <c r="Q92" s="23" t="s">
        <v>38</v>
      </c>
      <c r="R92" s="15" t="s">
        <v>429</v>
      </c>
      <c r="S92" s="15" t="s">
        <v>40</v>
      </c>
      <c r="T92" s="15">
        <v>53013541</v>
      </c>
      <c r="U92" s="15">
        <v>2</v>
      </c>
      <c r="V92" s="4">
        <v>179</v>
      </c>
      <c r="W92" s="5" t="s">
        <v>430</v>
      </c>
      <c r="X92" s="6">
        <v>45046</v>
      </c>
      <c r="Y92" s="25">
        <f t="shared" si="2"/>
        <v>54.18994413407821</v>
      </c>
      <c r="Z92" s="26">
        <f>VLOOKUP(A92,'[1]Exportar - 2023-05-02T074958.64'!$L$1:$Q$1370,6,0)</f>
        <v>12880000</v>
      </c>
      <c r="AA92" s="26">
        <f t="shared" si="3"/>
        <v>-20720000</v>
      </c>
      <c r="AB92" s="8" t="s">
        <v>49</v>
      </c>
    </row>
    <row r="93" spans="1:28" s="8" customFormat="1" ht="69.75" hidden="1" customHeight="1">
      <c r="A93" s="16" t="s">
        <v>431</v>
      </c>
      <c r="B93" s="15" t="s">
        <v>31</v>
      </c>
      <c r="C93" s="16" t="s">
        <v>431</v>
      </c>
      <c r="D93" s="28">
        <v>200008523</v>
      </c>
      <c r="E93" s="15" t="s">
        <v>432</v>
      </c>
      <c r="F93" s="29">
        <v>32000000</v>
      </c>
      <c r="G93" s="19">
        <v>32000000</v>
      </c>
      <c r="H93" s="29">
        <v>8000000</v>
      </c>
      <c r="I93" s="16" t="s">
        <v>433</v>
      </c>
      <c r="J93" s="15" t="s">
        <v>34</v>
      </c>
      <c r="K93" s="15" t="s">
        <v>35</v>
      </c>
      <c r="L93" s="15" t="s">
        <v>86</v>
      </c>
      <c r="M93" s="15" t="s">
        <v>344</v>
      </c>
      <c r="N93" s="30">
        <v>44945</v>
      </c>
      <c r="O93" s="22">
        <v>44947</v>
      </c>
      <c r="P93" s="22">
        <v>45066</v>
      </c>
      <c r="Q93" s="23" t="s">
        <v>74</v>
      </c>
      <c r="R93" s="15" t="s">
        <v>434</v>
      </c>
      <c r="S93" s="15" t="s">
        <v>40</v>
      </c>
      <c r="T93" s="15">
        <v>53122462</v>
      </c>
      <c r="U93" s="15">
        <v>6</v>
      </c>
      <c r="V93" s="4">
        <v>119</v>
      </c>
      <c r="W93" s="5"/>
      <c r="X93" s="6">
        <v>45046</v>
      </c>
      <c r="Y93" s="25">
        <f t="shared" si="2"/>
        <v>83.193277310924373</v>
      </c>
      <c r="Z93" s="26">
        <f>VLOOKUP(A93,'[1]Exportar - 2023-05-02T074958.64'!$L$1:$Q$1370,6,0)</f>
        <v>18933333</v>
      </c>
      <c r="AA93" s="26">
        <f t="shared" si="3"/>
        <v>-13066667</v>
      </c>
      <c r="AB93" s="8" t="s">
        <v>49</v>
      </c>
    </row>
    <row r="94" spans="1:28" s="8" customFormat="1" ht="69.75" hidden="1" customHeight="1">
      <c r="A94" s="16" t="s">
        <v>435</v>
      </c>
      <c r="B94" s="15" t="s">
        <v>31</v>
      </c>
      <c r="C94" s="16" t="s">
        <v>435</v>
      </c>
      <c r="D94" s="28">
        <v>200016323</v>
      </c>
      <c r="E94" s="15" t="s">
        <v>436</v>
      </c>
      <c r="F94" s="29">
        <v>10893140</v>
      </c>
      <c r="G94" s="19">
        <v>10893140</v>
      </c>
      <c r="H94" s="29">
        <v>2745785</v>
      </c>
      <c r="I94" s="16" t="s">
        <v>437</v>
      </c>
      <c r="J94" s="15" t="s">
        <v>53</v>
      </c>
      <c r="K94" s="15" t="s">
        <v>35</v>
      </c>
      <c r="L94" s="15" t="s">
        <v>86</v>
      </c>
      <c r="M94" s="15" t="s">
        <v>228</v>
      </c>
      <c r="N94" s="30">
        <v>44949</v>
      </c>
      <c r="O94" s="22">
        <v>44949</v>
      </c>
      <c r="P94" s="22">
        <v>45068</v>
      </c>
      <c r="Q94" s="23" t="s">
        <v>74</v>
      </c>
      <c r="R94" s="15" t="s">
        <v>438</v>
      </c>
      <c r="S94" s="15" t="s">
        <v>40</v>
      </c>
      <c r="T94" s="15">
        <v>80155014</v>
      </c>
      <c r="U94" s="15">
        <v>1</v>
      </c>
      <c r="V94" s="4">
        <v>119</v>
      </c>
      <c r="W94" s="5"/>
      <c r="X94" s="6">
        <v>45046</v>
      </c>
      <c r="Y94" s="25">
        <f t="shared" si="2"/>
        <v>81.512605042016801</v>
      </c>
      <c r="Z94" s="26">
        <f>VLOOKUP(A94,'[1]Exportar - 2023-05-02T074958.64'!$L$1:$Q$1370,6,0)</f>
        <v>6315306</v>
      </c>
      <c r="AA94" s="26">
        <f t="shared" si="3"/>
        <v>-4577834</v>
      </c>
      <c r="AB94" s="8" t="s">
        <v>42</v>
      </c>
    </row>
    <row r="95" spans="1:28" s="8" customFormat="1" ht="69.75" hidden="1" customHeight="1">
      <c r="A95" s="16" t="s">
        <v>439</v>
      </c>
      <c r="B95" s="15" t="s">
        <v>31</v>
      </c>
      <c r="C95" s="16" t="s">
        <v>439</v>
      </c>
      <c r="D95" s="28">
        <v>200002623</v>
      </c>
      <c r="E95" s="15" t="s">
        <v>440</v>
      </c>
      <c r="F95" s="29">
        <v>36000000</v>
      </c>
      <c r="G95" s="19">
        <v>36000000</v>
      </c>
      <c r="H95" s="29">
        <v>9000000</v>
      </c>
      <c r="I95" s="16" t="s">
        <v>441</v>
      </c>
      <c r="J95" s="15" t="s">
        <v>34</v>
      </c>
      <c r="K95" s="15" t="s">
        <v>35</v>
      </c>
      <c r="L95" s="15" t="s">
        <v>86</v>
      </c>
      <c r="M95" s="15" t="s">
        <v>136</v>
      </c>
      <c r="N95" s="30">
        <v>44946</v>
      </c>
      <c r="O95" s="22">
        <v>44949</v>
      </c>
      <c r="P95" s="22">
        <v>45068</v>
      </c>
      <c r="Q95" s="23" t="s">
        <v>74</v>
      </c>
      <c r="R95" s="15" t="s">
        <v>442</v>
      </c>
      <c r="S95" s="15" t="s">
        <v>40</v>
      </c>
      <c r="T95" s="15">
        <v>37398071</v>
      </c>
      <c r="U95" s="15">
        <v>6</v>
      </c>
      <c r="V95" s="4">
        <v>119</v>
      </c>
      <c r="W95" s="5"/>
      <c r="X95" s="6">
        <v>45046</v>
      </c>
      <c r="Y95" s="25">
        <f t="shared" si="2"/>
        <v>81.512605042016801</v>
      </c>
      <c r="Z95" s="26">
        <f>VLOOKUP(A95,'[1]Exportar - 2023-05-02T074958.64'!$L$1:$Q$1370,6,0)</f>
        <v>29700000</v>
      </c>
      <c r="AA95" s="26">
        <f t="shared" si="3"/>
        <v>-6300000</v>
      </c>
      <c r="AB95" s="8" t="s">
        <v>49</v>
      </c>
    </row>
    <row r="96" spans="1:28" s="8" customFormat="1" ht="69.75" hidden="1" customHeight="1">
      <c r="A96" s="16" t="s">
        <v>443</v>
      </c>
      <c r="B96" s="15" t="s">
        <v>31</v>
      </c>
      <c r="C96" s="16" t="s">
        <v>443</v>
      </c>
      <c r="D96" s="28">
        <v>500009523</v>
      </c>
      <c r="E96" s="15" t="s">
        <v>444</v>
      </c>
      <c r="F96" s="29">
        <v>34000000</v>
      </c>
      <c r="G96" s="19">
        <v>34000000</v>
      </c>
      <c r="H96" s="29">
        <v>8500000</v>
      </c>
      <c r="I96" s="16" t="s">
        <v>445</v>
      </c>
      <c r="J96" s="15" t="s">
        <v>34</v>
      </c>
      <c r="K96" s="15" t="s">
        <v>35</v>
      </c>
      <c r="L96" s="20" t="s">
        <v>120</v>
      </c>
      <c r="M96" s="15" t="s">
        <v>349</v>
      </c>
      <c r="N96" s="30">
        <v>44949</v>
      </c>
      <c r="O96" s="22">
        <v>44951</v>
      </c>
      <c r="P96" s="22">
        <v>45193</v>
      </c>
      <c r="Q96" s="23" t="s">
        <v>38</v>
      </c>
      <c r="R96" s="15" t="s">
        <v>446</v>
      </c>
      <c r="S96" s="15" t="s">
        <v>40</v>
      </c>
      <c r="T96" s="15">
        <v>52885470</v>
      </c>
      <c r="U96" s="15">
        <v>5</v>
      </c>
      <c r="V96" s="4">
        <v>242</v>
      </c>
      <c r="W96" s="5"/>
      <c r="X96" s="6">
        <v>45046</v>
      </c>
      <c r="Y96" s="25">
        <f t="shared" si="2"/>
        <v>39.256198347107436</v>
      </c>
      <c r="Z96" s="26">
        <f>VLOOKUP(A96,'[1]Exportar - 2023-05-02T074958.64'!$L$1:$Q$1370,6,0)</f>
        <v>27483333</v>
      </c>
      <c r="AA96" s="26">
        <f t="shared" si="3"/>
        <v>-6516667</v>
      </c>
      <c r="AB96" s="8" t="s">
        <v>42</v>
      </c>
    </row>
    <row r="97" spans="1:28" s="8" customFormat="1" ht="69.75" hidden="1" customHeight="1">
      <c r="A97" s="16" t="s">
        <v>447</v>
      </c>
      <c r="B97" s="15" t="s">
        <v>31</v>
      </c>
      <c r="C97" s="16" t="s">
        <v>447</v>
      </c>
      <c r="D97" s="28">
        <v>200016623</v>
      </c>
      <c r="E97" s="15" t="s">
        <v>448</v>
      </c>
      <c r="F97" s="29">
        <v>36000000</v>
      </c>
      <c r="G97" s="19">
        <v>36000000</v>
      </c>
      <c r="H97" s="29">
        <v>9000000</v>
      </c>
      <c r="I97" s="16" t="s">
        <v>449</v>
      </c>
      <c r="J97" s="15" t="s">
        <v>34</v>
      </c>
      <c r="K97" s="15" t="s">
        <v>35</v>
      </c>
      <c r="L97" s="20" t="s">
        <v>86</v>
      </c>
      <c r="M97" s="15" t="s">
        <v>228</v>
      </c>
      <c r="N97" s="30">
        <v>44953</v>
      </c>
      <c r="O97" s="22">
        <v>44956</v>
      </c>
      <c r="P97" s="22">
        <v>45075</v>
      </c>
      <c r="Q97" s="23" t="s">
        <v>74</v>
      </c>
      <c r="R97" s="15" t="s">
        <v>450</v>
      </c>
      <c r="S97" s="15" t="s">
        <v>40</v>
      </c>
      <c r="T97" s="15">
        <v>1110493511</v>
      </c>
      <c r="U97" s="15">
        <v>7</v>
      </c>
      <c r="V97" s="4">
        <v>119</v>
      </c>
      <c r="W97" s="5"/>
      <c r="X97" s="6">
        <v>45046</v>
      </c>
      <c r="Y97" s="25">
        <f t="shared" si="2"/>
        <v>75.630252100840337</v>
      </c>
      <c r="Z97" s="26">
        <f>VLOOKUP(A97,'[1]Exportar - 2023-05-02T074958.64'!$L$1:$Q$1370,6,0)</f>
        <v>18600000</v>
      </c>
      <c r="AA97" s="26">
        <f t="shared" si="3"/>
        <v>-17400000</v>
      </c>
      <c r="AB97" s="8" t="s">
        <v>49</v>
      </c>
    </row>
    <row r="98" spans="1:28" s="8" customFormat="1" ht="69.75" hidden="1" customHeight="1">
      <c r="A98" s="16" t="s">
        <v>451</v>
      </c>
      <c r="B98" s="15" t="s">
        <v>31</v>
      </c>
      <c r="C98" s="16" t="s">
        <v>451</v>
      </c>
      <c r="D98" s="28">
        <v>110000123</v>
      </c>
      <c r="E98" s="15" t="s">
        <v>452</v>
      </c>
      <c r="F98" s="29">
        <v>24800000</v>
      </c>
      <c r="G98" s="19">
        <v>24800000</v>
      </c>
      <c r="H98" s="29">
        <v>6200000</v>
      </c>
      <c r="I98" s="16" t="s">
        <v>453</v>
      </c>
      <c r="J98" s="15" t="s">
        <v>34</v>
      </c>
      <c r="K98" s="15" t="s">
        <v>35</v>
      </c>
      <c r="L98" s="15" t="s">
        <v>299</v>
      </c>
      <c r="M98" s="15" t="s">
        <v>300</v>
      </c>
      <c r="N98" s="30">
        <v>44949</v>
      </c>
      <c r="O98" s="22">
        <v>44951</v>
      </c>
      <c r="P98" s="22">
        <v>45070</v>
      </c>
      <c r="Q98" s="23" t="s">
        <v>74</v>
      </c>
      <c r="R98" s="15" t="s">
        <v>454</v>
      </c>
      <c r="S98" s="15" t="s">
        <v>40</v>
      </c>
      <c r="T98" s="15">
        <v>1010193419</v>
      </c>
      <c r="U98" s="15">
        <v>7</v>
      </c>
      <c r="V98" s="4">
        <v>119</v>
      </c>
      <c r="W98" s="5"/>
      <c r="X98" s="6">
        <v>45046</v>
      </c>
      <c r="Y98" s="25">
        <f t="shared" si="2"/>
        <v>79.831932773109244</v>
      </c>
      <c r="Z98" s="26">
        <f>VLOOKUP(A98,'[1]Exportar - 2023-05-02T074958.64'!$L$1:$Q$1370,6,0)</f>
        <v>20046667</v>
      </c>
      <c r="AA98" s="26">
        <f t="shared" si="3"/>
        <v>-4753333</v>
      </c>
      <c r="AB98" s="8" t="s">
        <v>42</v>
      </c>
    </row>
    <row r="99" spans="1:28" s="8" customFormat="1" ht="69.75" hidden="1" customHeight="1">
      <c r="A99" s="16" t="s">
        <v>455</v>
      </c>
      <c r="B99" s="15" t="s">
        <v>31</v>
      </c>
      <c r="C99" s="16" t="s">
        <v>455</v>
      </c>
      <c r="D99" s="28">
        <v>130000123</v>
      </c>
      <c r="E99" s="15" t="s">
        <v>456</v>
      </c>
      <c r="F99" s="29">
        <v>36000000</v>
      </c>
      <c r="G99" s="19">
        <v>36000000</v>
      </c>
      <c r="H99" s="29">
        <v>9000000</v>
      </c>
      <c r="I99" s="16" t="s">
        <v>457</v>
      </c>
      <c r="J99" s="15" t="s">
        <v>34</v>
      </c>
      <c r="K99" s="15" t="s">
        <v>35</v>
      </c>
      <c r="L99" s="15" t="s">
        <v>369</v>
      </c>
      <c r="M99" s="15" t="s">
        <v>370</v>
      </c>
      <c r="N99" s="30">
        <v>44949</v>
      </c>
      <c r="O99" s="22">
        <v>44951</v>
      </c>
      <c r="P99" s="22">
        <v>45070</v>
      </c>
      <c r="Q99" s="23" t="s">
        <v>74</v>
      </c>
      <c r="R99" s="15" t="s">
        <v>458</v>
      </c>
      <c r="S99" s="15" t="s">
        <v>40</v>
      </c>
      <c r="T99" s="15">
        <v>60363031</v>
      </c>
      <c r="U99" s="15">
        <v>4</v>
      </c>
      <c r="V99" s="4">
        <v>119</v>
      </c>
      <c r="W99" s="5"/>
      <c r="X99" s="6">
        <v>45046</v>
      </c>
      <c r="Y99" s="25">
        <f t="shared" si="2"/>
        <v>79.831932773109244</v>
      </c>
      <c r="Z99" s="26">
        <f>VLOOKUP(A99,'[1]Exportar - 2023-05-02T074958.64'!$L$1:$Q$1370,6,0)</f>
        <v>20100000</v>
      </c>
      <c r="AA99" s="26">
        <f t="shared" si="3"/>
        <v>-15900000</v>
      </c>
      <c r="AB99" s="8" t="s">
        <v>42</v>
      </c>
    </row>
    <row r="100" spans="1:28" s="8" customFormat="1" ht="69.75" hidden="1" customHeight="1">
      <c r="A100" s="16" t="s">
        <v>459</v>
      </c>
      <c r="B100" s="15" t="s">
        <v>31</v>
      </c>
      <c r="C100" s="16" t="s">
        <v>459</v>
      </c>
      <c r="D100" s="28">
        <v>500009723</v>
      </c>
      <c r="E100" s="15" t="s">
        <v>460</v>
      </c>
      <c r="F100" s="29">
        <v>26000000</v>
      </c>
      <c r="G100" s="19">
        <v>26000000</v>
      </c>
      <c r="H100" s="29">
        <v>6500000</v>
      </c>
      <c r="I100" s="16" t="s">
        <v>461</v>
      </c>
      <c r="J100" s="15" t="s">
        <v>34</v>
      </c>
      <c r="K100" s="15" t="s">
        <v>35</v>
      </c>
      <c r="L100" s="15" t="s">
        <v>120</v>
      </c>
      <c r="M100" s="15" t="s">
        <v>349</v>
      </c>
      <c r="N100" s="30">
        <v>44949</v>
      </c>
      <c r="O100" s="22">
        <v>44951</v>
      </c>
      <c r="P100" s="22">
        <v>45070</v>
      </c>
      <c r="Q100" s="23" t="s">
        <v>74</v>
      </c>
      <c r="R100" s="15" t="s">
        <v>462</v>
      </c>
      <c r="S100" s="15" t="s">
        <v>40</v>
      </c>
      <c r="T100" s="15">
        <v>1022360586</v>
      </c>
      <c r="U100" s="15">
        <v>9</v>
      </c>
      <c r="V100" s="4">
        <v>119</v>
      </c>
      <c r="W100" s="5"/>
      <c r="X100" s="6">
        <v>45046</v>
      </c>
      <c r="Y100" s="25">
        <f t="shared" si="2"/>
        <v>79.831932773109244</v>
      </c>
      <c r="Z100" s="26">
        <f>VLOOKUP(A100,'[1]Exportar - 2023-05-02T074958.64'!$L$1:$Q$1370,6,0)</f>
        <v>21016667</v>
      </c>
      <c r="AA100" s="26">
        <f t="shared" si="3"/>
        <v>-4983333</v>
      </c>
      <c r="AB100" s="8" t="s">
        <v>42</v>
      </c>
    </row>
    <row r="101" spans="1:28" s="8" customFormat="1" ht="69.75" hidden="1" customHeight="1">
      <c r="A101" s="16" t="s">
        <v>463</v>
      </c>
      <c r="B101" s="15" t="s">
        <v>31</v>
      </c>
      <c r="C101" s="16" t="s">
        <v>463</v>
      </c>
      <c r="D101" s="28">
        <v>500015123</v>
      </c>
      <c r="E101" s="15" t="s">
        <v>464</v>
      </c>
      <c r="F101" s="29">
        <v>10520000</v>
      </c>
      <c r="G101" s="19">
        <v>15780000</v>
      </c>
      <c r="H101" s="29">
        <v>2630000</v>
      </c>
      <c r="I101" s="16" t="s">
        <v>465</v>
      </c>
      <c r="J101" s="15" t="s">
        <v>53</v>
      </c>
      <c r="K101" s="15" t="s">
        <v>35</v>
      </c>
      <c r="L101" s="20" t="s">
        <v>120</v>
      </c>
      <c r="M101" s="15" t="s">
        <v>349</v>
      </c>
      <c r="N101" s="30">
        <v>44951</v>
      </c>
      <c r="O101" s="22">
        <v>44953</v>
      </c>
      <c r="P101" s="22">
        <v>45133</v>
      </c>
      <c r="Q101" s="23" t="s">
        <v>38</v>
      </c>
      <c r="R101" s="15" t="s">
        <v>466</v>
      </c>
      <c r="S101" s="15" t="s">
        <v>40</v>
      </c>
      <c r="T101" s="15">
        <v>79822497</v>
      </c>
      <c r="U101" s="15">
        <v>1</v>
      </c>
      <c r="V101" s="4">
        <v>180</v>
      </c>
      <c r="W101" s="5" t="s">
        <v>467</v>
      </c>
      <c r="X101" s="6">
        <v>45046</v>
      </c>
      <c r="Y101" s="25">
        <f t="shared" si="2"/>
        <v>51.666666666666664</v>
      </c>
      <c r="Z101" s="26">
        <f>VLOOKUP(A101,'[1]Exportar - 2023-05-02T074958.64'!$L$1:$Q$1370,6,0)</f>
        <v>8328333</v>
      </c>
      <c r="AA101" s="26">
        <f t="shared" si="3"/>
        <v>-7451667</v>
      </c>
      <c r="AB101" s="8" t="s">
        <v>42</v>
      </c>
    </row>
    <row r="102" spans="1:28" s="8" customFormat="1" ht="69.75" hidden="1" customHeight="1">
      <c r="A102" s="16" t="s">
        <v>468</v>
      </c>
      <c r="B102" s="15" t="s">
        <v>31</v>
      </c>
      <c r="C102" s="16" t="s">
        <v>468</v>
      </c>
      <c r="D102" s="28">
        <v>500009923</v>
      </c>
      <c r="E102" s="15" t="s">
        <v>469</v>
      </c>
      <c r="F102" s="29">
        <v>16183040</v>
      </c>
      <c r="G102" s="19">
        <v>16183040</v>
      </c>
      <c r="H102" s="29">
        <v>4045760</v>
      </c>
      <c r="I102" s="16" t="s">
        <v>470</v>
      </c>
      <c r="J102" s="15" t="s">
        <v>34</v>
      </c>
      <c r="K102" s="15" t="s">
        <v>35</v>
      </c>
      <c r="L102" s="15" t="s">
        <v>120</v>
      </c>
      <c r="M102" s="15" t="s">
        <v>349</v>
      </c>
      <c r="N102" s="30">
        <v>44951</v>
      </c>
      <c r="O102" s="22">
        <v>44951</v>
      </c>
      <c r="P102" s="22">
        <v>45070</v>
      </c>
      <c r="Q102" s="23" t="s">
        <v>74</v>
      </c>
      <c r="R102" s="15" t="s">
        <v>471</v>
      </c>
      <c r="S102" s="15" t="s">
        <v>40</v>
      </c>
      <c r="T102" s="15">
        <v>1022422725</v>
      </c>
      <c r="U102" s="15">
        <v>3</v>
      </c>
      <c r="V102" s="4">
        <v>119</v>
      </c>
      <c r="W102" s="5"/>
      <c r="X102" s="6">
        <v>45046</v>
      </c>
      <c r="Y102" s="25">
        <f t="shared" si="2"/>
        <v>79.831932773109244</v>
      </c>
      <c r="Z102" s="26">
        <f>VLOOKUP(A102,'[1]Exportar - 2023-05-02T074958.64'!$L$1:$Q$1370,6,0)</f>
        <v>12946432</v>
      </c>
      <c r="AA102" s="26">
        <f t="shared" si="3"/>
        <v>-3236608</v>
      </c>
      <c r="AB102" s="8" t="s">
        <v>42</v>
      </c>
    </row>
    <row r="103" spans="1:28" s="8" customFormat="1" ht="69.75" hidden="1" customHeight="1">
      <c r="A103" s="16" t="s">
        <v>472</v>
      </c>
      <c r="B103" s="15" t="s">
        <v>31</v>
      </c>
      <c r="C103" s="16" t="s">
        <v>472</v>
      </c>
      <c r="D103" s="28">
        <v>400007323</v>
      </c>
      <c r="E103" s="15" t="s">
        <v>473</v>
      </c>
      <c r="F103" s="29">
        <v>38800000</v>
      </c>
      <c r="G103" s="19">
        <v>38800000</v>
      </c>
      <c r="H103" s="29">
        <v>9700000</v>
      </c>
      <c r="I103" s="16" t="s">
        <v>474</v>
      </c>
      <c r="J103" s="15" t="s">
        <v>34</v>
      </c>
      <c r="K103" s="15" t="s">
        <v>35</v>
      </c>
      <c r="L103" s="15" t="s">
        <v>80</v>
      </c>
      <c r="M103" s="15" t="s">
        <v>109</v>
      </c>
      <c r="N103" s="30">
        <v>44967</v>
      </c>
      <c r="O103" s="22">
        <v>44973</v>
      </c>
      <c r="P103" s="22">
        <v>45092</v>
      </c>
      <c r="Q103" s="23" t="s">
        <v>38</v>
      </c>
      <c r="R103" s="15" t="s">
        <v>475</v>
      </c>
      <c r="S103" s="15" t="s">
        <v>40</v>
      </c>
      <c r="T103" s="15">
        <v>52777981</v>
      </c>
      <c r="U103" s="15">
        <v>4</v>
      </c>
      <c r="V103" s="4">
        <v>119</v>
      </c>
      <c r="W103" s="5"/>
      <c r="X103" s="6">
        <v>45046</v>
      </c>
      <c r="Y103" s="25">
        <f t="shared" si="2"/>
        <v>61.344537815126053</v>
      </c>
      <c r="Z103" s="26">
        <f>VLOOKUP(A103,'[1]Exportar - 2023-05-02T074958.64'!$L$1:$Q$1370,6,0)</f>
        <v>13903333</v>
      </c>
      <c r="AA103" s="26">
        <f t="shared" si="3"/>
        <v>-24896667</v>
      </c>
      <c r="AB103" s="8" t="s">
        <v>49</v>
      </c>
    </row>
    <row r="104" spans="1:28" s="8" customFormat="1" ht="69.75" hidden="1" customHeight="1">
      <c r="A104" s="16" t="s">
        <v>476</v>
      </c>
      <c r="B104" s="15" t="s">
        <v>31</v>
      </c>
      <c r="C104" s="16" t="s">
        <v>476</v>
      </c>
      <c r="D104" s="28">
        <v>400009923</v>
      </c>
      <c r="E104" s="15" t="s">
        <v>477</v>
      </c>
      <c r="F104" s="29">
        <v>42735400</v>
      </c>
      <c r="G104" s="19">
        <v>42735400</v>
      </c>
      <c r="H104" s="29">
        <v>10683850</v>
      </c>
      <c r="I104" s="16" t="s">
        <v>478</v>
      </c>
      <c r="J104" s="15" t="s">
        <v>34</v>
      </c>
      <c r="K104" s="15" t="s">
        <v>35</v>
      </c>
      <c r="L104" s="15" t="s">
        <v>80</v>
      </c>
      <c r="M104" s="15" t="s">
        <v>109</v>
      </c>
      <c r="N104" s="30">
        <v>44972</v>
      </c>
      <c r="O104" s="22">
        <v>44974</v>
      </c>
      <c r="P104" s="22">
        <v>45093</v>
      </c>
      <c r="Q104" s="23" t="s">
        <v>38</v>
      </c>
      <c r="R104" s="15" t="s">
        <v>479</v>
      </c>
      <c r="S104" s="15" t="s">
        <v>40</v>
      </c>
      <c r="T104" s="15">
        <v>98636894</v>
      </c>
      <c r="U104" s="15">
        <v>4</v>
      </c>
      <c r="V104" s="4">
        <v>119</v>
      </c>
      <c r="W104" s="5"/>
      <c r="X104" s="6">
        <v>45046</v>
      </c>
      <c r="Y104" s="25">
        <f t="shared" si="2"/>
        <v>60.504201680672267</v>
      </c>
      <c r="Z104" s="26">
        <f>VLOOKUP(A104,'[1]Exportar - 2023-05-02T074958.64'!$L$1:$Q$1370,6,0)</f>
        <v>4273540</v>
      </c>
      <c r="AA104" s="26">
        <f t="shared" si="3"/>
        <v>-38461860</v>
      </c>
      <c r="AB104" s="8" t="s">
        <v>49</v>
      </c>
    </row>
    <row r="105" spans="1:28" s="8" customFormat="1" ht="69.75" hidden="1" customHeight="1">
      <c r="A105" s="16" t="s">
        <v>480</v>
      </c>
      <c r="B105" s="15" t="s">
        <v>31</v>
      </c>
      <c r="C105" s="16" t="s">
        <v>480</v>
      </c>
      <c r="D105" s="28">
        <v>200008623</v>
      </c>
      <c r="E105" s="15" t="s">
        <v>481</v>
      </c>
      <c r="F105" s="29">
        <v>32000000</v>
      </c>
      <c r="G105" s="19">
        <v>32000000</v>
      </c>
      <c r="H105" s="29">
        <v>8000000</v>
      </c>
      <c r="I105" s="16" t="s">
        <v>482</v>
      </c>
      <c r="J105" s="15" t="s">
        <v>34</v>
      </c>
      <c r="K105" s="15" t="s">
        <v>35</v>
      </c>
      <c r="L105" s="15" t="s">
        <v>86</v>
      </c>
      <c r="M105" s="15" t="s">
        <v>344</v>
      </c>
      <c r="N105" s="30">
        <v>44949</v>
      </c>
      <c r="O105" s="22">
        <v>44952</v>
      </c>
      <c r="P105" s="22">
        <v>45071</v>
      </c>
      <c r="Q105" s="23" t="s">
        <v>74</v>
      </c>
      <c r="R105" s="15" t="s">
        <v>483</v>
      </c>
      <c r="S105" s="15" t="s">
        <v>40</v>
      </c>
      <c r="T105" s="15">
        <v>1140880594</v>
      </c>
      <c r="U105" s="15">
        <v>7</v>
      </c>
      <c r="V105" s="4">
        <v>119</v>
      </c>
      <c r="W105" s="5"/>
      <c r="X105" s="6">
        <v>45046</v>
      </c>
      <c r="Y105" s="25">
        <f t="shared" si="2"/>
        <v>78.991596638655466</v>
      </c>
      <c r="Z105" s="26">
        <f>VLOOKUP(A105,'[1]Exportar - 2023-05-02T074958.64'!$L$1:$Q$1370,6,0)</f>
        <v>25600000</v>
      </c>
      <c r="AA105" s="26">
        <f t="shared" si="3"/>
        <v>-6400000</v>
      </c>
      <c r="AB105" s="8" t="s">
        <v>49</v>
      </c>
    </row>
    <row r="106" spans="1:28" s="8" customFormat="1" ht="69.75" hidden="1" customHeight="1">
      <c r="A106" s="16" t="s">
        <v>484</v>
      </c>
      <c r="B106" s="15" t="s">
        <v>253</v>
      </c>
      <c r="C106" s="16" t="s">
        <v>484</v>
      </c>
      <c r="D106" s="28" t="s">
        <v>485</v>
      </c>
      <c r="E106" s="15" t="s">
        <v>486</v>
      </c>
      <c r="F106" s="29">
        <v>264861568</v>
      </c>
      <c r="G106" s="19">
        <v>264861568</v>
      </c>
      <c r="H106" s="29" t="s">
        <v>255</v>
      </c>
      <c r="I106" s="16" t="s">
        <v>487</v>
      </c>
      <c r="J106" s="15" t="s">
        <v>488</v>
      </c>
      <c r="K106" s="15" t="s">
        <v>489</v>
      </c>
      <c r="L106" s="15" t="s">
        <v>369</v>
      </c>
      <c r="M106" s="15" t="s">
        <v>370</v>
      </c>
      <c r="N106" s="30">
        <v>44949</v>
      </c>
      <c r="O106" s="22">
        <v>44949</v>
      </c>
      <c r="P106" s="22">
        <v>45068</v>
      </c>
      <c r="Q106" s="23" t="s">
        <v>74</v>
      </c>
      <c r="R106" s="15" t="s">
        <v>490</v>
      </c>
      <c r="S106" s="15" t="s">
        <v>259</v>
      </c>
      <c r="T106" s="15">
        <v>800071819</v>
      </c>
      <c r="U106" s="15">
        <v>0</v>
      </c>
      <c r="V106" s="4">
        <v>119</v>
      </c>
      <c r="W106" s="5"/>
      <c r="X106" s="6">
        <v>45046</v>
      </c>
      <c r="Y106" s="25">
        <f t="shared" si="2"/>
        <v>81.512605042016801</v>
      </c>
      <c r="Z106" s="26">
        <f>VLOOKUP(A106,'[1]Exportar - 2023-05-02T074958.64'!$L$1:$Q$1370,6,0)</f>
        <v>0</v>
      </c>
      <c r="AA106" s="26">
        <f t="shared" si="3"/>
        <v>-264861568</v>
      </c>
      <c r="AB106" s="8" t="s">
        <v>491</v>
      </c>
    </row>
    <row r="107" spans="1:28" s="8" customFormat="1" ht="69.75" hidden="1" customHeight="1">
      <c r="A107" s="16" t="s">
        <v>492</v>
      </c>
      <c r="B107" s="15" t="s">
        <v>31</v>
      </c>
      <c r="C107" s="16" t="s">
        <v>492</v>
      </c>
      <c r="D107" s="28">
        <v>500006623</v>
      </c>
      <c r="E107" s="15" t="s">
        <v>493</v>
      </c>
      <c r="F107" s="29">
        <v>28000000</v>
      </c>
      <c r="G107" s="19">
        <v>42000000</v>
      </c>
      <c r="H107" s="29">
        <v>7000000</v>
      </c>
      <c r="I107" s="16" t="s">
        <v>494</v>
      </c>
      <c r="J107" s="15" t="s">
        <v>34</v>
      </c>
      <c r="K107" s="15" t="s">
        <v>35</v>
      </c>
      <c r="L107" s="15" t="s">
        <v>184</v>
      </c>
      <c r="M107" s="15" t="s">
        <v>495</v>
      </c>
      <c r="N107" s="30">
        <v>44951</v>
      </c>
      <c r="O107" s="22">
        <v>44952</v>
      </c>
      <c r="P107" s="22">
        <v>45132</v>
      </c>
      <c r="Q107" s="23" t="s">
        <v>38</v>
      </c>
      <c r="R107" s="15" t="s">
        <v>496</v>
      </c>
      <c r="S107" s="15" t="s">
        <v>40</v>
      </c>
      <c r="T107" s="15">
        <v>20724050</v>
      </c>
      <c r="U107" s="15">
        <v>9</v>
      </c>
      <c r="V107" s="4">
        <v>180</v>
      </c>
      <c r="W107" s="5" t="s">
        <v>497</v>
      </c>
      <c r="X107" s="6">
        <v>45046</v>
      </c>
      <c r="Y107" s="25">
        <f t="shared" si="2"/>
        <v>52.222222222222221</v>
      </c>
      <c r="Z107" s="26">
        <f>VLOOKUP(A107,'[1]Exportar - 2023-05-02T074958.64'!$L$1:$Q$1370,6,0)</f>
        <v>15400000</v>
      </c>
      <c r="AA107" s="26">
        <f t="shared" si="3"/>
        <v>-26600000</v>
      </c>
      <c r="AB107" s="8" t="s">
        <v>42</v>
      </c>
    </row>
    <row r="108" spans="1:28" s="8" customFormat="1" ht="69.75" hidden="1" customHeight="1">
      <c r="A108" s="16" t="s">
        <v>498</v>
      </c>
      <c r="B108" s="15" t="s">
        <v>31</v>
      </c>
      <c r="C108" s="16" t="s">
        <v>498</v>
      </c>
      <c r="D108" s="28">
        <v>200019323</v>
      </c>
      <c r="E108" s="15" t="s">
        <v>499</v>
      </c>
      <c r="F108" s="29">
        <v>28000000</v>
      </c>
      <c r="G108" s="19">
        <v>28000000</v>
      </c>
      <c r="H108" s="29">
        <v>7000000</v>
      </c>
      <c r="I108" s="16" t="s">
        <v>500</v>
      </c>
      <c r="J108" s="15" t="s">
        <v>34</v>
      </c>
      <c r="K108" s="15" t="s">
        <v>35</v>
      </c>
      <c r="L108" s="15" t="s">
        <v>86</v>
      </c>
      <c r="M108" s="15" t="s">
        <v>228</v>
      </c>
      <c r="N108" s="30">
        <v>44951</v>
      </c>
      <c r="O108" s="22">
        <v>44952</v>
      </c>
      <c r="P108" s="22">
        <v>45071</v>
      </c>
      <c r="Q108" s="23" t="s">
        <v>74</v>
      </c>
      <c r="R108" s="15" t="s">
        <v>501</v>
      </c>
      <c r="S108" s="15" t="s">
        <v>40</v>
      </c>
      <c r="T108" s="15">
        <v>30308720</v>
      </c>
      <c r="U108" s="15">
        <v>8</v>
      </c>
      <c r="V108" s="4">
        <v>119</v>
      </c>
      <c r="W108" s="5"/>
      <c r="X108" s="6">
        <v>45046</v>
      </c>
      <c r="Y108" s="25">
        <f t="shared" si="2"/>
        <v>78.991596638655466</v>
      </c>
      <c r="Z108" s="26">
        <v>22400000</v>
      </c>
      <c r="AA108" s="26">
        <f t="shared" si="3"/>
        <v>-5600000</v>
      </c>
      <c r="AB108" s="8" t="s">
        <v>49</v>
      </c>
    </row>
    <row r="109" spans="1:28" s="8" customFormat="1" ht="69.75" hidden="1" customHeight="1">
      <c r="A109" s="27" t="s">
        <v>502</v>
      </c>
      <c r="B109" s="15" t="s">
        <v>31</v>
      </c>
      <c r="C109" s="27" t="s">
        <v>502</v>
      </c>
      <c r="D109" s="28">
        <v>130002023</v>
      </c>
      <c r="E109" s="15" t="s">
        <v>503</v>
      </c>
      <c r="F109" s="29">
        <v>31493280</v>
      </c>
      <c r="G109" s="19">
        <v>31493280</v>
      </c>
      <c r="H109" s="29">
        <v>7873320</v>
      </c>
      <c r="I109" s="16" t="s">
        <v>504</v>
      </c>
      <c r="J109" s="15" t="s">
        <v>34</v>
      </c>
      <c r="K109" s="15" t="s">
        <v>35</v>
      </c>
      <c r="L109" s="15" t="s">
        <v>369</v>
      </c>
      <c r="M109" s="15" t="s">
        <v>370</v>
      </c>
      <c r="N109" s="30">
        <v>44951</v>
      </c>
      <c r="O109" s="22">
        <v>44952</v>
      </c>
      <c r="P109" s="22">
        <v>45071</v>
      </c>
      <c r="Q109" s="23" t="s">
        <v>74</v>
      </c>
      <c r="R109" s="15" t="s">
        <v>505</v>
      </c>
      <c r="S109" s="15" t="s">
        <v>40</v>
      </c>
      <c r="T109" s="15">
        <v>73208963</v>
      </c>
      <c r="U109" s="15">
        <v>8</v>
      </c>
      <c r="V109" s="4">
        <v>119</v>
      </c>
      <c r="W109" s="5"/>
      <c r="X109" s="6">
        <v>45046</v>
      </c>
      <c r="Y109" s="25">
        <f t="shared" si="2"/>
        <v>78.991596638655466</v>
      </c>
      <c r="Z109" s="26">
        <f>VLOOKUP(A109,'[1]Exportar - 2023-05-02T074958.64'!$L$1:$Q$1370,6,0)</f>
        <v>19399860.48</v>
      </c>
      <c r="AA109" s="26">
        <f t="shared" si="3"/>
        <v>-12093419.52</v>
      </c>
      <c r="AB109" s="8" t="s">
        <v>506</v>
      </c>
    </row>
    <row r="110" spans="1:28" s="8" customFormat="1" ht="69.75" hidden="1" customHeight="1">
      <c r="A110" s="16" t="s">
        <v>507</v>
      </c>
      <c r="B110" s="15" t="s">
        <v>31</v>
      </c>
      <c r="C110" s="16" t="s">
        <v>507</v>
      </c>
      <c r="D110" s="28">
        <v>500005123</v>
      </c>
      <c r="E110" s="15" t="s">
        <v>508</v>
      </c>
      <c r="F110" s="29">
        <v>22000000</v>
      </c>
      <c r="G110" s="19">
        <v>22000000</v>
      </c>
      <c r="H110" s="29">
        <v>5500000</v>
      </c>
      <c r="I110" s="16" t="s">
        <v>509</v>
      </c>
      <c r="J110" s="15" t="s">
        <v>34</v>
      </c>
      <c r="K110" s="15" t="s">
        <v>35</v>
      </c>
      <c r="L110" s="15" t="s">
        <v>36</v>
      </c>
      <c r="M110" s="15" t="s">
        <v>178</v>
      </c>
      <c r="N110" s="30">
        <v>44953</v>
      </c>
      <c r="O110" s="22">
        <v>44956</v>
      </c>
      <c r="P110" s="22">
        <v>45075</v>
      </c>
      <c r="Q110" s="23" t="s">
        <v>74</v>
      </c>
      <c r="R110" s="15" t="s">
        <v>510</v>
      </c>
      <c r="S110" s="15" t="s">
        <v>40</v>
      </c>
      <c r="T110" s="15">
        <v>1030582278</v>
      </c>
      <c r="U110" s="15">
        <v>7</v>
      </c>
      <c r="V110" s="4">
        <v>119</v>
      </c>
      <c r="W110" s="5"/>
      <c r="X110" s="6">
        <v>45046</v>
      </c>
      <c r="Y110" s="25">
        <f t="shared" si="2"/>
        <v>75.630252100840337</v>
      </c>
      <c r="Z110" s="26">
        <f>VLOOKUP(A110,'[1]Exportar - 2023-05-02T074958.64'!$L$1:$Q$1370,6,0)</f>
        <v>16866667</v>
      </c>
      <c r="AA110" s="26">
        <f t="shared" si="3"/>
        <v>-5133333</v>
      </c>
      <c r="AB110" s="8" t="s">
        <v>42</v>
      </c>
    </row>
    <row r="111" spans="1:28" s="8" customFormat="1" ht="69.75" hidden="1" customHeight="1">
      <c r="A111" s="16" t="s">
        <v>511</v>
      </c>
      <c r="B111" s="15" t="s">
        <v>31</v>
      </c>
      <c r="C111" s="16" t="s">
        <v>511</v>
      </c>
      <c r="D111" s="28">
        <v>500009823</v>
      </c>
      <c r="E111" s="15" t="s">
        <v>512</v>
      </c>
      <c r="F111" s="29">
        <v>16183040</v>
      </c>
      <c r="G111" s="19">
        <v>16183040</v>
      </c>
      <c r="H111" s="29">
        <v>4045760</v>
      </c>
      <c r="I111" s="16" t="s">
        <v>513</v>
      </c>
      <c r="J111" s="15" t="s">
        <v>34</v>
      </c>
      <c r="K111" s="15" t="s">
        <v>35</v>
      </c>
      <c r="L111" s="15" t="s">
        <v>120</v>
      </c>
      <c r="M111" s="15" t="s">
        <v>349</v>
      </c>
      <c r="N111" s="30">
        <v>44951</v>
      </c>
      <c r="O111" s="22">
        <v>44956</v>
      </c>
      <c r="P111" s="22">
        <v>45075</v>
      </c>
      <c r="Q111" s="23" t="s">
        <v>74</v>
      </c>
      <c r="R111" s="15" t="s">
        <v>514</v>
      </c>
      <c r="S111" s="15" t="s">
        <v>40</v>
      </c>
      <c r="T111" s="15">
        <v>1070609380</v>
      </c>
      <c r="U111" s="15">
        <v>5</v>
      </c>
      <c r="V111" s="4">
        <v>119</v>
      </c>
      <c r="W111" s="5"/>
      <c r="X111" s="6">
        <v>45046</v>
      </c>
      <c r="Y111" s="25">
        <f t="shared" si="2"/>
        <v>75.630252100840337</v>
      </c>
      <c r="Z111" s="26">
        <f>VLOOKUP(A111,'[1]Exportar - 2023-05-02T074958.64'!$L$1:$Q$1370,6,0)</f>
        <v>12406997</v>
      </c>
      <c r="AA111" s="26">
        <f t="shared" si="3"/>
        <v>-3776043</v>
      </c>
      <c r="AB111" s="8" t="s">
        <v>42</v>
      </c>
    </row>
    <row r="112" spans="1:28" s="8" customFormat="1" ht="69.75" hidden="1" customHeight="1">
      <c r="A112" s="16" t="s">
        <v>515</v>
      </c>
      <c r="B112" s="15" t="s">
        <v>31</v>
      </c>
      <c r="C112" s="16" t="s">
        <v>515</v>
      </c>
      <c r="D112" s="28">
        <v>100001323</v>
      </c>
      <c r="E112" s="15" t="s">
        <v>516</v>
      </c>
      <c r="F112" s="29">
        <v>32000000</v>
      </c>
      <c r="G112" s="19">
        <v>32000000</v>
      </c>
      <c r="H112" s="29">
        <v>8000000</v>
      </c>
      <c r="I112" s="16" t="s">
        <v>517</v>
      </c>
      <c r="J112" s="15" t="s">
        <v>34</v>
      </c>
      <c r="K112" s="15" t="s">
        <v>35</v>
      </c>
      <c r="L112" s="15" t="s">
        <v>120</v>
      </c>
      <c r="M112" s="15" t="s">
        <v>349</v>
      </c>
      <c r="N112" s="30">
        <v>44951</v>
      </c>
      <c r="O112" s="22">
        <v>44957</v>
      </c>
      <c r="P112" s="22">
        <v>44957</v>
      </c>
      <c r="Q112" s="23" t="s">
        <v>74</v>
      </c>
      <c r="R112" s="15" t="s">
        <v>518</v>
      </c>
      <c r="S112" s="15" t="s">
        <v>40</v>
      </c>
      <c r="T112" s="15">
        <v>1020739904</v>
      </c>
      <c r="U112" s="15">
        <v>1</v>
      </c>
      <c r="V112" s="4">
        <v>0</v>
      </c>
      <c r="W112" s="5" t="s">
        <v>519</v>
      </c>
      <c r="X112" s="6">
        <v>45046</v>
      </c>
      <c r="Y112" s="25">
        <v>0</v>
      </c>
      <c r="Z112" s="26">
        <v>0</v>
      </c>
      <c r="AA112" s="26">
        <f t="shared" si="3"/>
        <v>-32000000</v>
      </c>
      <c r="AB112" s="8" t="s">
        <v>42</v>
      </c>
    </row>
    <row r="113" spans="1:28" s="8" customFormat="1" ht="69.75" hidden="1" customHeight="1">
      <c r="A113" s="16" t="s">
        <v>520</v>
      </c>
      <c r="B113" s="15" t="s">
        <v>31</v>
      </c>
      <c r="C113" s="16" t="s">
        <v>520</v>
      </c>
      <c r="D113" s="28">
        <v>200016823</v>
      </c>
      <c r="E113" s="15" t="s">
        <v>521</v>
      </c>
      <c r="F113" s="29">
        <v>10000000</v>
      </c>
      <c r="G113" s="19">
        <v>10000000</v>
      </c>
      <c r="H113" s="29">
        <v>2500000</v>
      </c>
      <c r="I113" s="16" t="s">
        <v>522</v>
      </c>
      <c r="J113" s="15" t="s">
        <v>53</v>
      </c>
      <c r="K113" s="15" t="s">
        <v>35</v>
      </c>
      <c r="L113" s="20" t="s">
        <v>86</v>
      </c>
      <c r="M113" s="15" t="s">
        <v>93</v>
      </c>
      <c r="N113" s="30">
        <v>44951</v>
      </c>
      <c r="O113" s="22">
        <v>44953</v>
      </c>
      <c r="P113" s="22">
        <v>45072</v>
      </c>
      <c r="Q113" s="23" t="s">
        <v>74</v>
      </c>
      <c r="R113" s="15" t="s">
        <v>523</v>
      </c>
      <c r="S113" s="15" t="s">
        <v>40</v>
      </c>
      <c r="T113" s="15">
        <v>1010042631</v>
      </c>
      <c r="U113" s="15">
        <v>5</v>
      </c>
      <c r="V113" s="4">
        <v>119</v>
      </c>
      <c r="W113" s="5"/>
      <c r="X113" s="6">
        <v>45046</v>
      </c>
      <c r="Y113" s="25">
        <f t="shared" si="2"/>
        <v>78.151260504201687</v>
      </c>
      <c r="Z113" s="26">
        <f>VLOOKUP(A113,'[1]Exportar - 2023-05-02T074958.64'!$L$1:$Q$1370,6,0)</f>
        <v>7916667</v>
      </c>
      <c r="AA113" s="26">
        <f t="shared" si="3"/>
        <v>-2083333</v>
      </c>
      <c r="AB113" s="8" t="s">
        <v>49</v>
      </c>
    </row>
    <row r="114" spans="1:28" s="8" customFormat="1" ht="69.75" hidden="1" customHeight="1">
      <c r="A114" s="16" t="s">
        <v>524</v>
      </c>
      <c r="B114" s="15" t="s">
        <v>31</v>
      </c>
      <c r="C114" s="16" t="s">
        <v>524</v>
      </c>
      <c r="D114" s="28">
        <v>100001123</v>
      </c>
      <c r="E114" s="15" t="s">
        <v>525</v>
      </c>
      <c r="F114" s="29">
        <v>20000000</v>
      </c>
      <c r="G114" s="19">
        <v>30000000</v>
      </c>
      <c r="H114" s="29">
        <v>5000000</v>
      </c>
      <c r="I114" s="16" t="s">
        <v>526</v>
      </c>
      <c r="J114" s="15" t="s">
        <v>34</v>
      </c>
      <c r="K114" s="15" t="s">
        <v>35</v>
      </c>
      <c r="L114" s="15" t="s">
        <v>120</v>
      </c>
      <c r="M114" s="15" t="s">
        <v>349</v>
      </c>
      <c r="N114" s="30">
        <v>44951</v>
      </c>
      <c r="O114" s="22">
        <v>44953</v>
      </c>
      <c r="P114" s="22">
        <v>45138</v>
      </c>
      <c r="Q114" s="23" t="s">
        <v>38</v>
      </c>
      <c r="R114" s="15" t="s">
        <v>527</v>
      </c>
      <c r="S114" s="15" t="s">
        <v>40</v>
      </c>
      <c r="T114" s="15">
        <v>1143124033</v>
      </c>
      <c r="U114" s="15">
        <v>6</v>
      </c>
      <c r="V114" s="4">
        <v>185</v>
      </c>
      <c r="W114" s="5" t="s">
        <v>528</v>
      </c>
      <c r="X114" s="6">
        <v>45046</v>
      </c>
      <c r="Y114" s="25">
        <f t="shared" si="2"/>
        <v>50.270270270270274</v>
      </c>
      <c r="Z114" s="26">
        <f>VLOOKUP(A114,'[1]Exportar - 2023-05-02T074958.64'!$L$1:$Q$1370,6,0)</f>
        <v>15000000</v>
      </c>
      <c r="AA114" s="26">
        <f t="shared" si="3"/>
        <v>-15000000</v>
      </c>
      <c r="AB114" s="8" t="s">
        <v>42</v>
      </c>
    </row>
    <row r="115" spans="1:28" s="8" customFormat="1" ht="69.75" hidden="1" customHeight="1">
      <c r="A115" s="16" t="s">
        <v>529</v>
      </c>
      <c r="B115" s="15" t="s">
        <v>31</v>
      </c>
      <c r="C115" s="16" t="s">
        <v>529</v>
      </c>
      <c r="D115" s="28">
        <v>500010023</v>
      </c>
      <c r="E115" s="8" t="s">
        <v>530</v>
      </c>
      <c r="F115" s="29">
        <v>14086316</v>
      </c>
      <c r="G115" s="19">
        <v>14086316</v>
      </c>
      <c r="H115" s="29">
        <v>3521579</v>
      </c>
      <c r="I115" s="16" t="s">
        <v>531</v>
      </c>
      <c r="J115" s="15" t="s">
        <v>53</v>
      </c>
      <c r="K115" s="15" t="s">
        <v>35</v>
      </c>
      <c r="L115" s="20" t="s">
        <v>120</v>
      </c>
      <c r="M115" s="15" t="s">
        <v>349</v>
      </c>
      <c r="N115" s="30">
        <v>44951</v>
      </c>
      <c r="O115" s="22">
        <v>44953</v>
      </c>
      <c r="P115" s="22">
        <v>45072</v>
      </c>
      <c r="Q115" s="23" t="s">
        <v>74</v>
      </c>
      <c r="R115" s="15" t="s">
        <v>532</v>
      </c>
      <c r="S115" s="15" t="s">
        <v>40</v>
      </c>
      <c r="T115" s="15">
        <v>1018464004</v>
      </c>
      <c r="U115" s="15">
        <v>7</v>
      </c>
      <c r="V115" s="4">
        <v>119</v>
      </c>
      <c r="W115" s="5"/>
      <c r="X115" s="6">
        <v>45046</v>
      </c>
      <c r="Y115" s="25">
        <f t="shared" si="2"/>
        <v>78.151260504201687</v>
      </c>
      <c r="Z115" s="26">
        <f>VLOOKUP(A115,'[1]Exportar - 2023-05-02T074958.64'!$L$1:$Q$1370,6,0)</f>
        <v>7630088</v>
      </c>
      <c r="AA115" s="26">
        <f t="shared" si="3"/>
        <v>-6456228</v>
      </c>
      <c r="AB115" s="8" t="s">
        <v>42</v>
      </c>
    </row>
    <row r="116" spans="1:28" s="8" customFormat="1" ht="69.75" hidden="1" customHeight="1">
      <c r="A116" s="16" t="s">
        <v>533</v>
      </c>
      <c r="B116" s="15" t="s">
        <v>31</v>
      </c>
      <c r="C116" s="16" t="s">
        <v>533</v>
      </c>
      <c r="D116" s="28">
        <v>200017423</v>
      </c>
      <c r="E116" s="15" t="s">
        <v>534</v>
      </c>
      <c r="F116" s="29">
        <v>32000000</v>
      </c>
      <c r="G116" s="19">
        <v>32000000</v>
      </c>
      <c r="H116" s="29">
        <v>8000000</v>
      </c>
      <c r="I116" s="16" t="s">
        <v>535</v>
      </c>
      <c r="J116" s="15" t="s">
        <v>34</v>
      </c>
      <c r="K116" s="15" t="s">
        <v>35</v>
      </c>
      <c r="L116" s="15" t="s">
        <v>86</v>
      </c>
      <c r="M116" s="15" t="s">
        <v>228</v>
      </c>
      <c r="N116" s="30">
        <v>44951</v>
      </c>
      <c r="O116" s="22">
        <v>44957</v>
      </c>
      <c r="P116" s="22">
        <v>45076</v>
      </c>
      <c r="Q116" s="23" t="s">
        <v>74</v>
      </c>
      <c r="R116" s="15" t="s">
        <v>536</v>
      </c>
      <c r="S116" s="15" t="s">
        <v>40</v>
      </c>
      <c r="T116" s="15">
        <v>80041794</v>
      </c>
      <c r="U116" s="15">
        <v>6</v>
      </c>
      <c r="V116" s="4">
        <v>119</v>
      </c>
      <c r="W116" s="5" t="s">
        <v>537</v>
      </c>
      <c r="X116" s="6">
        <v>45046</v>
      </c>
      <c r="Y116" s="25">
        <f t="shared" si="2"/>
        <v>74.789915966386559</v>
      </c>
      <c r="Z116" s="26">
        <f>VLOOKUP(A116,'[1]Exportar - 2023-05-02T074958.64'!$L$1:$Q$1370,6,0)</f>
        <v>32000000</v>
      </c>
      <c r="AA116" s="26">
        <f t="shared" si="3"/>
        <v>0</v>
      </c>
      <c r="AB116" s="8" t="s">
        <v>49</v>
      </c>
    </row>
    <row r="117" spans="1:28" s="8" customFormat="1" ht="69.75" hidden="1" customHeight="1">
      <c r="A117" s="16" t="s">
        <v>538</v>
      </c>
      <c r="B117" s="15" t="s">
        <v>31</v>
      </c>
      <c r="C117" s="16" t="s">
        <v>538</v>
      </c>
      <c r="D117" s="28">
        <v>200018623</v>
      </c>
      <c r="E117" s="15" t="s">
        <v>539</v>
      </c>
      <c r="F117" s="29">
        <v>28000000</v>
      </c>
      <c r="G117" s="19">
        <v>28000000</v>
      </c>
      <c r="H117" s="29">
        <v>7000000</v>
      </c>
      <c r="I117" s="16" t="s">
        <v>540</v>
      </c>
      <c r="J117" s="15" t="s">
        <v>34</v>
      </c>
      <c r="K117" s="15" t="s">
        <v>35</v>
      </c>
      <c r="L117" s="20" t="s">
        <v>86</v>
      </c>
      <c r="M117" s="15" t="s">
        <v>228</v>
      </c>
      <c r="N117" s="30">
        <v>44953</v>
      </c>
      <c r="O117" s="22">
        <v>44957</v>
      </c>
      <c r="P117" s="22">
        <v>45076</v>
      </c>
      <c r="Q117" s="23" t="s">
        <v>74</v>
      </c>
      <c r="R117" s="15" t="s">
        <v>541</v>
      </c>
      <c r="S117" s="15" t="s">
        <v>40</v>
      </c>
      <c r="T117" s="15">
        <v>52714078</v>
      </c>
      <c r="U117" s="15">
        <v>8</v>
      </c>
      <c r="V117" s="4">
        <v>119</v>
      </c>
      <c r="W117" s="5"/>
      <c r="X117" s="6">
        <v>45046</v>
      </c>
      <c r="Y117" s="25">
        <f t="shared" si="2"/>
        <v>74.789915966386559</v>
      </c>
      <c r="Z117" s="26">
        <f>VLOOKUP(A117,'[1]Exportar - 2023-05-02T074958.64'!$L$1:$Q$1370,6,0)</f>
        <v>21233333</v>
      </c>
      <c r="AA117" s="26">
        <f t="shared" si="3"/>
        <v>-6766667</v>
      </c>
      <c r="AB117" s="8" t="s">
        <v>49</v>
      </c>
    </row>
    <row r="118" spans="1:28" s="8" customFormat="1" ht="69.75" hidden="1" customHeight="1">
      <c r="A118" s="16" t="s">
        <v>542</v>
      </c>
      <c r="B118" s="15" t="s">
        <v>31</v>
      </c>
      <c r="C118" s="16" t="s">
        <v>542</v>
      </c>
      <c r="D118" s="28">
        <v>120000423</v>
      </c>
      <c r="E118" s="15" t="s">
        <v>543</v>
      </c>
      <c r="F118" s="29">
        <v>28451564</v>
      </c>
      <c r="G118" s="19">
        <v>28451564</v>
      </c>
      <c r="H118" s="29">
        <v>7112891</v>
      </c>
      <c r="I118" s="16" t="s">
        <v>544</v>
      </c>
      <c r="J118" s="15" t="s">
        <v>34</v>
      </c>
      <c r="K118" s="15" t="s">
        <v>35</v>
      </c>
      <c r="L118" s="15" t="s">
        <v>184</v>
      </c>
      <c r="M118" s="15" t="s">
        <v>185</v>
      </c>
      <c r="N118" s="30">
        <v>44956</v>
      </c>
      <c r="O118" s="22">
        <v>44958</v>
      </c>
      <c r="P118" s="22">
        <v>45077</v>
      </c>
      <c r="Q118" s="23" t="s">
        <v>74</v>
      </c>
      <c r="R118" s="15" t="s">
        <v>545</v>
      </c>
      <c r="S118" s="15" t="s">
        <v>40</v>
      </c>
      <c r="T118" s="15">
        <v>79942823</v>
      </c>
      <c r="U118" s="15">
        <v>4</v>
      </c>
      <c r="V118" s="4">
        <v>119</v>
      </c>
      <c r="W118" s="5"/>
      <c r="X118" s="6">
        <v>45046</v>
      </c>
      <c r="Y118" s="25">
        <f t="shared" si="2"/>
        <v>73.949579831932766</v>
      </c>
      <c r="Z118" s="26">
        <f>VLOOKUP(A118,'[1]Exportar - 2023-05-02T074958.64'!$L$1:$Q$1370,6,0)</f>
        <v>20627384</v>
      </c>
      <c r="AA118" s="26">
        <f t="shared" si="3"/>
        <v>-7824180</v>
      </c>
      <c r="AB118" s="8" t="s">
        <v>42</v>
      </c>
    </row>
    <row r="119" spans="1:28" s="8" customFormat="1" ht="69.75" hidden="1" customHeight="1">
      <c r="A119" s="16" t="s">
        <v>546</v>
      </c>
      <c r="B119" s="15" t="s">
        <v>31</v>
      </c>
      <c r="C119" s="16" t="s">
        <v>546</v>
      </c>
      <c r="D119" s="28">
        <v>300001923</v>
      </c>
      <c r="E119" s="15" t="s">
        <v>547</v>
      </c>
      <c r="F119" s="29">
        <v>19978860</v>
      </c>
      <c r="G119" s="19">
        <v>19978860</v>
      </c>
      <c r="H119" s="29">
        <v>4994715</v>
      </c>
      <c r="I119" s="16" t="s">
        <v>548</v>
      </c>
      <c r="J119" s="15" t="s">
        <v>34</v>
      </c>
      <c r="K119" s="15" t="s">
        <v>35</v>
      </c>
      <c r="L119" s="15" t="s">
        <v>549</v>
      </c>
      <c r="M119" s="15" t="s">
        <v>550</v>
      </c>
      <c r="N119" s="30">
        <v>44957</v>
      </c>
      <c r="O119" s="22">
        <v>44959</v>
      </c>
      <c r="P119" s="22">
        <v>45078</v>
      </c>
      <c r="Q119" s="23" t="s">
        <v>38</v>
      </c>
      <c r="R119" s="15" t="s">
        <v>551</v>
      </c>
      <c r="S119" s="15" t="s">
        <v>40</v>
      </c>
      <c r="T119" s="15">
        <v>1020420706</v>
      </c>
      <c r="U119" s="15">
        <v>7</v>
      </c>
      <c r="V119" s="4">
        <v>119</v>
      </c>
      <c r="W119" s="5"/>
      <c r="X119" s="6">
        <v>45046</v>
      </c>
      <c r="Y119" s="25">
        <f t="shared" si="2"/>
        <v>73.109243697478988</v>
      </c>
      <c r="Z119" s="26">
        <f>VLOOKUP(A119,'[1]Exportar - 2023-05-02T074958.64'!$L$1:$Q$1370,6,0)</f>
        <v>9489959</v>
      </c>
      <c r="AA119" s="26">
        <f t="shared" si="3"/>
        <v>-10488901</v>
      </c>
      <c r="AB119" s="8" t="s">
        <v>49</v>
      </c>
    </row>
    <row r="120" spans="1:28" s="8" customFormat="1" ht="69.75" hidden="1" customHeight="1">
      <c r="A120" s="16" t="s">
        <v>552</v>
      </c>
      <c r="B120" s="15" t="s">
        <v>31</v>
      </c>
      <c r="C120" s="16" t="s">
        <v>552</v>
      </c>
      <c r="D120" s="28">
        <v>200018823</v>
      </c>
      <c r="E120" s="15" t="s">
        <v>553</v>
      </c>
      <c r="F120" s="29">
        <v>28000000</v>
      </c>
      <c r="G120" s="19">
        <v>28000000</v>
      </c>
      <c r="H120" s="29">
        <v>7000000</v>
      </c>
      <c r="I120" s="16" t="s">
        <v>554</v>
      </c>
      <c r="J120" s="15" t="s">
        <v>34</v>
      </c>
      <c r="K120" s="15" t="s">
        <v>35</v>
      </c>
      <c r="L120" s="15" t="s">
        <v>86</v>
      </c>
      <c r="M120" s="15" t="s">
        <v>228</v>
      </c>
      <c r="N120" s="30">
        <v>44953</v>
      </c>
      <c r="O120" s="22">
        <v>44956</v>
      </c>
      <c r="P120" s="22">
        <v>45075</v>
      </c>
      <c r="Q120" s="23" t="s">
        <v>74</v>
      </c>
      <c r="R120" s="15" t="s">
        <v>555</v>
      </c>
      <c r="S120" s="15" t="s">
        <v>40</v>
      </c>
      <c r="T120" s="15">
        <v>52323715</v>
      </c>
      <c r="U120" s="15">
        <v>3</v>
      </c>
      <c r="V120" s="4">
        <v>119</v>
      </c>
      <c r="W120" s="5"/>
      <c r="X120" s="6">
        <v>45046</v>
      </c>
      <c r="Y120" s="25">
        <f t="shared" si="2"/>
        <v>75.630252100840337</v>
      </c>
      <c r="Z120" s="26">
        <f>VLOOKUP(A120,'[1]Exportar - 2023-05-02T074958.64'!$L$1:$Q$1370,6,0)</f>
        <v>21466667</v>
      </c>
      <c r="AA120" s="26">
        <f t="shared" si="3"/>
        <v>-6533333</v>
      </c>
      <c r="AB120" s="8" t="s">
        <v>49</v>
      </c>
    </row>
    <row r="121" spans="1:28" s="8" customFormat="1" ht="69.75" hidden="1" customHeight="1">
      <c r="A121" s="16" t="s">
        <v>556</v>
      </c>
      <c r="B121" s="15" t="s">
        <v>31</v>
      </c>
      <c r="C121" s="16" t="s">
        <v>556</v>
      </c>
      <c r="D121" s="28">
        <v>300002023</v>
      </c>
      <c r="E121" s="15" t="s">
        <v>557</v>
      </c>
      <c r="F121" s="29">
        <v>36521740</v>
      </c>
      <c r="G121" s="19">
        <v>36521740</v>
      </c>
      <c r="H121" s="29">
        <v>9130435</v>
      </c>
      <c r="I121" s="16" t="s">
        <v>558</v>
      </c>
      <c r="J121" s="15" t="s">
        <v>34</v>
      </c>
      <c r="K121" s="15" t="s">
        <v>35</v>
      </c>
      <c r="L121" s="20" t="s">
        <v>549</v>
      </c>
      <c r="M121" s="15" t="s">
        <v>550</v>
      </c>
      <c r="N121" s="30">
        <v>44960</v>
      </c>
      <c r="O121" s="22">
        <v>44964</v>
      </c>
      <c r="P121" s="22">
        <v>45083</v>
      </c>
      <c r="Q121" s="23" t="s">
        <v>38</v>
      </c>
      <c r="R121" s="15" t="s">
        <v>559</v>
      </c>
      <c r="S121" s="15" t="s">
        <v>40</v>
      </c>
      <c r="T121" s="15">
        <v>52710952</v>
      </c>
      <c r="U121" s="15">
        <v>2</v>
      </c>
      <c r="V121" s="4">
        <v>119</v>
      </c>
      <c r="W121" s="5"/>
      <c r="X121" s="6">
        <v>45046</v>
      </c>
      <c r="Y121" s="25">
        <f t="shared" si="2"/>
        <v>68.907563025210081</v>
      </c>
      <c r="Z121" s="26">
        <f>VLOOKUP(A121,'[1]Exportar - 2023-05-02T074958.64'!$L$1:$Q$1370,6,0)</f>
        <v>24956522</v>
      </c>
      <c r="AA121" s="26">
        <f t="shared" si="3"/>
        <v>-11565218</v>
      </c>
      <c r="AB121" s="8" t="s">
        <v>49</v>
      </c>
    </row>
    <row r="122" spans="1:28" s="8" customFormat="1" ht="69.75" hidden="1" customHeight="1">
      <c r="A122" s="16" t="s">
        <v>560</v>
      </c>
      <c r="B122" s="15" t="s">
        <v>31</v>
      </c>
      <c r="C122" s="16" t="s">
        <v>560</v>
      </c>
      <c r="D122" s="28">
        <v>200001923</v>
      </c>
      <c r="E122" s="15" t="s">
        <v>561</v>
      </c>
      <c r="F122" s="29">
        <v>32000000</v>
      </c>
      <c r="G122" s="19">
        <v>40000000</v>
      </c>
      <c r="H122" s="29">
        <v>8000000</v>
      </c>
      <c r="I122" s="16" t="s">
        <v>562</v>
      </c>
      <c r="J122" s="15" t="s">
        <v>34</v>
      </c>
      <c r="K122" s="15" t="s">
        <v>35</v>
      </c>
      <c r="L122" s="15" t="s">
        <v>86</v>
      </c>
      <c r="M122" s="15" t="s">
        <v>136</v>
      </c>
      <c r="N122" s="30">
        <v>44953</v>
      </c>
      <c r="O122" s="22">
        <v>44953</v>
      </c>
      <c r="P122" s="22">
        <v>45135</v>
      </c>
      <c r="Q122" s="23" t="s">
        <v>38</v>
      </c>
      <c r="R122" s="15" t="s">
        <v>563</v>
      </c>
      <c r="S122" s="15" t="s">
        <v>40</v>
      </c>
      <c r="T122" s="15">
        <v>22523316</v>
      </c>
      <c r="U122" s="15">
        <v>7</v>
      </c>
      <c r="V122" s="4">
        <v>182</v>
      </c>
      <c r="W122" s="5" t="s">
        <v>564</v>
      </c>
      <c r="X122" s="6">
        <v>45046</v>
      </c>
      <c r="Y122" s="25">
        <f t="shared" si="2"/>
        <v>51.098901098901102</v>
      </c>
      <c r="Z122" s="26">
        <f>VLOOKUP(A122,'[1]Exportar - 2023-05-02T074958.64'!$L$1:$Q$1370,6,0)</f>
        <v>24533333</v>
      </c>
      <c r="AA122" s="26">
        <f t="shared" si="3"/>
        <v>-15466667</v>
      </c>
      <c r="AB122" s="8" t="s">
        <v>49</v>
      </c>
    </row>
    <row r="123" spans="1:28" s="8" customFormat="1" ht="69.75" hidden="1" customHeight="1">
      <c r="A123" s="16" t="s">
        <v>565</v>
      </c>
      <c r="B123" s="15" t="s">
        <v>31</v>
      </c>
      <c r="C123" s="16" t="s">
        <v>565</v>
      </c>
      <c r="D123" s="28">
        <v>100001523</v>
      </c>
      <c r="E123" s="15" t="s">
        <v>566</v>
      </c>
      <c r="F123" s="29">
        <v>18000000</v>
      </c>
      <c r="G123" s="19">
        <v>27000000</v>
      </c>
      <c r="H123" s="29">
        <v>4500000</v>
      </c>
      <c r="I123" s="16" t="s">
        <v>567</v>
      </c>
      <c r="J123" s="15" t="s">
        <v>34</v>
      </c>
      <c r="K123" s="15" t="s">
        <v>35</v>
      </c>
      <c r="L123" s="20" t="s">
        <v>120</v>
      </c>
      <c r="M123" s="15" t="s">
        <v>349</v>
      </c>
      <c r="N123" s="30">
        <v>44953</v>
      </c>
      <c r="O123" s="22">
        <v>44956</v>
      </c>
      <c r="P123" s="22">
        <v>45136</v>
      </c>
      <c r="Q123" s="23" t="s">
        <v>38</v>
      </c>
      <c r="R123" s="15" t="s">
        <v>568</v>
      </c>
      <c r="S123" s="15" t="s">
        <v>40</v>
      </c>
      <c r="T123" s="15">
        <v>1019030925</v>
      </c>
      <c r="U123" s="15">
        <v>6</v>
      </c>
      <c r="V123" s="4">
        <v>180</v>
      </c>
      <c r="W123" s="5" t="s">
        <v>569</v>
      </c>
      <c r="X123" s="6">
        <v>45046</v>
      </c>
      <c r="Y123" s="25">
        <f t="shared" si="2"/>
        <v>50</v>
      </c>
      <c r="Z123" s="26">
        <f>VLOOKUP(A123,'[1]Exportar - 2023-05-02T074958.64'!$L$1:$Q$1370,6,0)</f>
        <v>13800000</v>
      </c>
      <c r="AA123" s="26">
        <f t="shared" si="3"/>
        <v>-13200000</v>
      </c>
      <c r="AB123" s="8" t="s">
        <v>42</v>
      </c>
    </row>
    <row r="124" spans="1:28" s="8" customFormat="1" ht="69.75" hidden="1" customHeight="1">
      <c r="A124" s="16" t="s">
        <v>570</v>
      </c>
      <c r="B124" s="15" t="s">
        <v>31</v>
      </c>
      <c r="C124" s="16" t="s">
        <v>570</v>
      </c>
      <c r="D124" s="28">
        <v>200011723</v>
      </c>
      <c r="E124" s="15" t="s">
        <v>571</v>
      </c>
      <c r="F124" s="29">
        <v>44000000</v>
      </c>
      <c r="G124" s="19">
        <v>55000000</v>
      </c>
      <c r="H124" s="29">
        <v>11000000</v>
      </c>
      <c r="I124" s="16" t="s">
        <v>572</v>
      </c>
      <c r="J124" s="15" t="s">
        <v>34</v>
      </c>
      <c r="K124" s="15" t="s">
        <v>35</v>
      </c>
      <c r="L124" s="20" t="s">
        <v>86</v>
      </c>
      <c r="M124" s="15" t="s">
        <v>93</v>
      </c>
      <c r="N124" s="30">
        <v>44953</v>
      </c>
      <c r="O124" s="22">
        <v>44958</v>
      </c>
      <c r="P124" s="22">
        <v>45107</v>
      </c>
      <c r="Q124" s="23" t="s">
        <v>38</v>
      </c>
      <c r="R124" s="15" t="s">
        <v>573</v>
      </c>
      <c r="S124" s="15" t="s">
        <v>40</v>
      </c>
      <c r="T124" s="15">
        <v>52421014</v>
      </c>
      <c r="U124" s="15">
        <v>9</v>
      </c>
      <c r="V124" s="4">
        <v>149</v>
      </c>
      <c r="W124" s="5" t="s">
        <v>574</v>
      </c>
      <c r="X124" s="6">
        <v>45046</v>
      </c>
      <c r="Y124" s="25">
        <f t="shared" si="2"/>
        <v>59.060402684563755</v>
      </c>
      <c r="Z124" s="26">
        <f>VLOOKUP(A124,'[1]Exportar - 2023-05-02T074958.64'!$L$1:$Q$1370,6,0)</f>
        <v>33000000</v>
      </c>
      <c r="AA124" s="26">
        <f t="shared" si="3"/>
        <v>-22000000</v>
      </c>
      <c r="AB124" s="8" t="s">
        <v>49</v>
      </c>
    </row>
    <row r="125" spans="1:28" s="8" customFormat="1" ht="69.75" hidden="1" customHeight="1">
      <c r="A125" s="16" t="s">
        <v>575</v>
      </c>
      <c r="B125" s="15" t="s">
        <v>31</v>
      </c>
      <c r="C125" s="16" t="s">
        <v>575</v>
      </c>
      <c r="D125" s="28">
        <v>200010823</v>
      </c>
      <c r="E125" s="15" t="s">
        <v>576</v>
      </c>
      <c r="F125" s="29">
        <v>12355032</v>
      </c>
      <c r="G125" s="19">
        <v>12355032</v>
      </c>
      <c r="H125" s="29">
        <v>3088758</v>
      </c>
      <c r="I125" s="16" t="s">
        <v>577</v>
      </c>
      <c r="J125" s="15" t="s">
        <v>53</v>
      </c>
      <c r="K125" s="15" t="s">
        <v>35</v>
      </c>
      <c r="L125" s="20" t="s">
        <v>86</v>
      </c>
      <c r="M125" s="15" t="s">
        <v>578</v>
      </c>
      <c r="N125" s="30">
        <v>44951</v>
      </c>
      <c r="O125" s="22">
        <v>44956</v>
      </c>
      <c r="P125" s="22">
        <v>45075</v>
      </c>
      <c r="Q125" s="23" t="s">
        <v>74</v>
      </c>
      <c r="R125" s="15" t="s">
        <v>579</v>
      </c>
      <c r="S125" s="15" t="s">
        <v>40</v>
      </c>
      <c r="T125" s="15">
        <v>1014253995</v>
      </c>
      <c r="U125" s="15">
        <v>0</v>
      </c>
      <c r="V125" s="4">
        <v>119</v>
      </c>
      <c r="W125" s="5"/>
      <c r="X125" s="6">
        <v>45046</v>
      </c>
      <c r="Y125" s="25">
        <f t="shared" si="2"/>
        <v>75.630252100840337</v>
      </c>
      <c r="Z125" s="26">
        <f>VLOOKUP(A125,'[1]Exportar - 2023-05-02T074958.64'!$L$1:$Q$1370,6,0)</f>
        <v>9472191</v>
      </c>
      <c r="AA125" s="26">
        <f t="shared" si="3"/>
        <v>-2882841</v>
      </c>
      <c r="AB125" s="8" t="s">
        <v>49</v>
      </c>
    </row>
    <row r="126" spans="1:28" s="8" customFormat="1" ht="69.75" hidden="1" customHeight="1">
      <c r="A126" s="16" t="s">
        <v>580</v>
      </c>
      <c r="B126" s="15" t="s">
        <v>31</v>
      </c>
      <c r="C126" s="16" t="s">
        <v>580</v>
      </c>
      <c r="D126" s="28">
        <v>130000923</v>
      </c>
      <c r="E126" s="15" t="s">
        <v>581</v>
      </c>
      <c r="F126" s="29">
        <v>36000000</v>
      </c>
      <c r="G126" s="19">
        <v>36000000</v>
      </c>
      <c r="H126" s="29">
        <v>9000000</v>
      </c>
      <c r="I126" s="16" t="s">
        <v>582</v>
      </c>
      <c r="J126" s="15" t="s">
        <v>34</v>
      </c>
      <c r="K126" s="15" t="s">
        <v>35</v>
      </c>
      <c r="L126" s="20" t="s">
        <v>369</v>
      </c>
      <c r="M126" s="15" t="s">
        <v>370</v>
      </c>
      <c r="N126" s="30">
        <v>44953</v>
      </c>
      <c r="O126" s="22">
        <v>44956</v>
      </c>
      <c r="P126" s="22">
        <v>45075</v>
      </c>
      <c r="Q126" s="23" t="s">
        <v>74</v>
      </c>
      <c r="R126" s="15" t="s">
        <v>583</v>
      </c>
      <c r="S126" s="15" t="s">
        <v>40</v>
      </c>
      <c r="T126" s="15">
        <v>33367427</v>
      </c>
      <c r="U126" s="15">
        <v>7</v>
      </c>
      <c r="V126" s="4">
        <v>119</v>
      </c>
      <c r="W126" s="5"/>
      <c r="X126" s="6">
        <v>45046</v>
      </c>
      <c r="Y126" s="25">
        <f t="shared" si="2"/>
        <v>75.630252100840337</v>
      </c>
      <c r="Z126" s="26">
        <f>VLOOKUP(A126,'[1]Exportar - 2023-05-02T074958.64'!$L$1:$Q$1370,6,0)</f>
        <v>27600000</v>
      </c>
      <c r="AA126" s="26">
        <f t="shared" si="3"/>
        <v>-8400000</v>
      </c>
      <c r="AB126" s="8" t="s">
        <v>49</v>
      </c>
    </row>
    <row r="127" spans="1:28" s="8" customFormat="1" ht="69.75" hidden="1" customHeight="1">
      <c r="A127" s="16" t="s">
        <v>584</v>
      </c>
      <c r="B127" s="15" t="s">
        <v>31</v>
      </c>
      <c r="C127" s="16" t="s">
        <v>584</v>
      </c>
      <c r="D127" s="28">
        <v>200010123</v>
      </c>
      <c r="E127" s="15" t="s">
        <v>585</v>
      </c>
      <c r="F127" s="29">
        <v>22000000</v>
      </c>
      <c r="G127" s="19">
        <v>22000000</v>
      </c>
      <c r="H127" s="29">
        <v>5500000</v>
      </c>
      <c r="I127" s="16" t="s">
        <v>586</v>
      </c>
      <c r="J127" s="15" t="s">
        <v>34</v>
      </c>
      <c r="K127" s="15" t="s">
        <v>35</v>
      </c>
      <c r="L127" s="20" t="s">
        <v>86</v>
      </c>
      <c r="M127" s="15" t="s">
        <v>578</v>
      </c>
      <c r="N127" s="30">
        <v>44952</v>
      </c>
      <c r="O127" s="22">
        <v>44953</v>
      </c>
      <c r="P127" s="22">
        <v>45072</v>
      </c>
      <c r="Q127" s="23" t="s">
        <v>74</v>
      </c>
      <c r="R127" s="15" t="s">
        <v>587</v>
      </c>
      <c r="S127" s="15" t="s">
        <v>40</v>
      </c>
      <c r="T127" s="15">
        <v>1143351782</v>
      </c>
      <c r="U127" s="15">
        <v>7</v>
      </c>
      <c r="V127" s="4">
        <v>119</v>
      </c>
      <c r="W127" s="5"/>
      <c r="X127" s="6">
        <v>45046</v>
      </c>
      <c r="Y127" s="25">
        <f t="shared" si="2"/>
        <v>78.151260504201687</v>
      </c>
      <c r="Z127" s="26">
        <f>VLOOKUP(A127,'[1]Exportar - 2023-05-02T074958.64'!$L$1:$Q$1370,6,0)</f>
        <v>17416667</v>
      </c>
      <c r="AA127" s="26">
        <f t="shared" si="3"/>
        <v>-4583333</v>
      </c>
      <c r="AB127" s="8" t="s">
        <v>49</v>
      </c>
    </row>
    <row r="128" spans="1:28" s="8" customFormat="1" ht="69.75" hidden="1" customHeight="1">
      <c r="A128" s="16" t="s">
        <v>588</v>
      </c>
      <c r="B128" s="15" t="s">
        <v>31</v>
      </c>
      <c r="C128" s="16" t="s">
        <v>588</v>
      </c>
      <c r="D128" s="28">
        <v>200003123</v>
      </c>
      <c r="E128" s="15" t="s">
        <v>589</v>
      </c>
      <c r="F128" s="29">
        <v>24000000</v>
      </c>
      <c r="G128" s="19">
        <v>36000000</v>
      </c>
      <c r="H128" s="29">
        <v>6000000</v>
      </c>
      <c r="I128" s="16" t="s">
        <v>590</v>
      </c>
      <c r="J128" s="15" t="s">
        <v>34</v>
      </c>
      <c r="K128" s="15" t="s">
        <v>35</v>
      </c>
      <c r="L128" s="20" t="s">
        <v>86</v>
      </c>
      <c r="M128" s="15" t="s">
        <v>136</v>
      </c>
      <c r="N128" s="30">
        <v>44956</v>
      </c>
      <c r="O128" s="22">
        <v>44957</v>
      </c>
      <c r="P128" s="22">
        <v>45138</v>
      </c>
      <c r="Q128" s="23" t="s">
        <v>38</v>
      </c>
      <c r="R128" s="15" t="s">
        <v>591</v>
      </c>
      <c r="S128" s="15" t="s">
        <v>40</v>
      </c>
      <c r="T128" s="15">
        <v>55304381</v>
      </c>
      <c r="U128" s="15">
        <v>7</v>
      </c>
      <c r="V128" s="4">
        <v>181</v>
      </c>
      <c r="W128" s="5" t="s">
        <v>592</v>
      </c>
      <c r="X128" s="6">
        <v>45046</v>
      </c>
      <c r="Y128" s="25">
        <f t="shared" si="2"/>
        <v>49.171270718232044</v>
      </c>
      <c r="Z128" s="26">
        <f>VLOOKUP(A128,'[1]Exportar - 2023-05-02T074958.64'!$L$1:$Q$1370,6,0)</f>
        <v>18000000</v>
      </c>
      <c r="AA128" s="26">
        <f t="shared" si="3"/>
        <v>-18000000</v>
      </c>
      <c r="AB128" s="8" t="s">
        <v>49</v>
      </c>
    </row>
    <row r="129" spans="1:28" s="8" customFormat="1" ht="69.75" hidden="1" customHeight="1">
      <c r="A129" s="16" t="s">
        <v>593</v>
      </c>
      <c r="B129" s="15" t="s">
        <v>31</v>
      </c>
      <c r="C129" s="16" t="s">
        <v>593</v>
      </c>
      <c r="D129" s="28">
        <v>200017523</v>
      </c>
      <c r="E129" s="15" t="s">
        <v>594</v>
      </c>
      <c r="F129" s="29">
        <v>24000000</v>
      </c>
      <c r="G129" s="19">
        <v>24000000</v>
      </c>
      <c r="H129" s="29">
        <v>6000000</v>
      </c>
      <c r="I129" s="16" t="s">
        <v>595</v>
      </c>
      <c r="J129" s="15" t="s">
        <v>34</v>
      </c>
      <c r="K129" s="15" t="s">
        <v>35</v>
      </c>
      <c r="L129" s="20" t="s">
        <v>86</v>
      </c>
      <c r="M129" s="15" t="s">
        <v>228</v>
      </c>
      <c r="N129" s="30">
        <v>44956</v>
      </c>
      <c r="O129" s="22">
        <v>44958</v>
      </c>
      <c r="P129" s="22">
        <v>45077</v>
      </c>
      <c r="Q129" s="23" t="s">
        <v>74</v>
      </c>
      <c r="R129" s="15" t="s">
        <v>596</v>
      </c>
      <c r="S129" s="15" t="s">
        <v>40</v>
      </c>
      <c r="T129" s="15">
        <v>1090425349</v>
      </c>
      <c r="U129" s="15">
        <v>8</v>
      </c>
      <c r="V129" s="4">
        <v>119</v>
      </c>
      <c r="W129" s="5"/>
      <c r="X129" s="6">
        <v>45046</v>
      </c>
      <c r="Y129" s="25">
        <f t="shared" si="2"/>
        <v>73.949579831932766</v>
      </c>
      <c r="Z129" s="26">
        <f>VLOOKUP(A129,'[1]Exportar - 2023-05-02T074958.64'!$L$1:$Q$1370,6,0)</f>
        <v>12000000</v>
      </c>
      <c r="AA129" s="26">
        <f t="shared" si="3"/>
        <v>-12000000</v>
      </c>
      <c r="AB129" s="8" t="s">
        <v>49</v>
      </c>
    </row>
    <row r="130" spans="1:28" s="8" customFormat="1" ht="69.75" hidden="1" customHeight="1">
      <c r="A130" s="16" t="s">
        <v>597</v>
      </c>
      <c r="B130" s="15" t="s">
        <v>31</v>
      </c>
      <c r="C130" s="16" t="s">
        <v>597</v>
      </c>
      <c r="D130" s="28">
        <v>200002523</v>
      </c>
      <c r="E130" s="15" t="s">
        <v>598</v>
      </c>
      <c r="F130" s="29">
        <v>24000000</v>
      </c>
      <c r="G130" s="19">
        <v>36000000</v>
      </c>
      <c r="H130" s="29">
        <v>6000000</v>
      </c>
      <c r="I130" s="16" t="s">
        <v>599</v>
      </c>
      <c r="J130" s="15" t="s">
        <v>34</v>
      </c>
      <c r="K130" s="15" t="s">
        <v>35</v>
      </c>
      <c r="L130" s="20" t="s">
        <v>86</v>
      </c>
      <c r="M130" s="15" t="s">
        <v>136</v>
      </c>
      <c r="N130" s="30">
        <v>44953</v>
      </c>
      <c r="O130" s="22">
        <v>44956</v>
      </c>
      <c r="P130" s="22">
        <v>45135</v>
      </c>
      <c r="Q130" s="23" t="s">
        <v>38</v>
      </c>
      <c r="R130" s="15" t="s">
        <v>600</v>
      </c>
      <c r="S130" s="15" t="s">
        <v>40</v>
      </c>
      <c r="T130" s="15">
        <v>7220716</v>
      </c>
      <c r="U130" s="15">
        <v>4</v>
      </c>
      <c r="V130" s="4">
        <v>179</v>
      </c>
      <c r="W130" s="5" t="s">
        <v>601</v>
      </c>
      <c r="X130" s="6">
        <v>45046</v>
      </c>
      <c r="Y130" s="25">
        <f t="shared" si="2"/>
        <v>50.279329608938546</v>
      </c>
      <c r="Z130" s="26">
        <f>VLOOKUP(A130,'[1]Exportar - 2023-05-02T074958.64'!$L$1:$Q$1370,6,0)</f>
        <v>18400000</v>
      </c>
      <c r="AA130" s="26">
        <f t="shared" si="3"/>
        <v>-17600000</v>
      </c>
      <c r="AB130" s="8" t="s">
        <v>49</v>
      </c>
    </row>
    <row r="131" spans="1:28" s="8" customFormat="1" ht="69.75" hidden="1" customHeight="1">
      <c r="A131" s="16" t="s">
        <v>602</v>
      </c>
      <c r="B131" s="15" t="s">
        <v>31</v>
      </c>
      <c r="C131" s="16" t="s">
        <v>602</v>
      </c>
      <c r="D131" s="28">
        <v>200001323</v>
      </c>
      <c r="E131" s="15" t="s">
        <v>603</v>
      </c>
      <c r="F131" s="29">
        <v>24000000</v>
      </c>
      <c r="G131" s="19">
        <v>36000000</v>
      </c>
      <c r="H131" s="29">
        <v>6000000</v>
      </c>
      <c r="I131" s="16" t="s">
        <v>386</v>
      </c>
      <c r="J131" s="15" t="s">
        <v>34</v>
      </c>
      <c r="K131" s="15" t="s">
        <v>35</v>
      </c>
      <c r="L131" s="15" t="s">
        <v>86</v>
      </c>
      <c r="M131" s="15" t="s">
        <v>136</v>
      </c>
      <c r="N131" s="30">
        <v>44956</v>
      </c>
      <c r="O131" s="22">
        <v>44958</v>
      </c>
      <c r="P131" s="22">
        <v>45138</v>
      </c>
      <c r="Q131" s="23" t="s">
        <v>38</v>
      </c>
      <c r="R131" s="15" t="s">
        <v>604</v>
      </c>
      <c r="S131" s="15" t="s">
        <v>40</v>
      </c>
      <c r="T131" s="15">
        <v>1090368825</v>
      </c>
      <c r="U131" s="15">
        <v>8</v>
      </c>
      <c r="V131" s="4">
        <v>180</v>
      </c>
      <c r="W131" s="5" t="s">
        <v>605</v>
      </c>
      <c r="X131" s="6">
        <v>45046</v>
      </c>
      <c r="Y131" s="25">
        <f t="shared" si="2"/>
        <v>48.888888888888886</v>
      </c>
      <c r="Z131" s="26">
        <f>VLOOKUP(A131,'[1]Exportar - 2023-05-02T074958.64'!$L$1:$Q$1370,6,0)</f>
        <v>18000000</v>
      </c>
      <c r="AA131" s="26">
        <f t="shared" si="3"/>
        <v>-18000000</v>
      </c>
      <c r="AB131" s="8" t="s">
        <v>49</v>
      </c>
    </row>
    <row r="132" spans="1:28" s="8" customFormat="1" ht="69.75" hidden="1" customHeight="1">
      <c r="A132" s="16" t="s">
        <v>606</v>
      </c>
      <c r="B132" s="15" t="s">
        <v>31</v>
      </c>
      <c r="C132" s="16" t="s">
        <v>606</v>
      </c>
      <c r="D132" s="28">
        <v>200002823</v>
      </c>
      <c r="E132" s="15" t="s">
        <v>607</v>
      </c>
      <c r="F132" s="29">
        <v>16183040</v>
      </c>
      <c r="G132" s="19">
        <v>24274560</v>
      </c>
      <c r="H132" s="29">
        <v>4045760</v>
      </c>
      <c r="I132" s="16" t="s">
        <v>608</v>
      </c>
      <c r="J132" s="15" t="s">
        <v>34</v>
      </c>
      <c r="K132" s="15" t="s">
        <v>35</v>
      </c>
      <c r="L132" s="15" t="s">
        <v>86</v>
      </c>
      <c r="M132" s="15" t="s">
        <v>136</v>
      </c>
      <c r="N132" s="30">
        <v>44956</v>
      </c>
      <c r="O132" s="22">
        <v>44958</v>
      </c>
      <c r="P132" s="22">
        <v>45138</v>
      </c>
      <c r="Q132" s="23" t="s">
        <v>38</v>
      </c>
      <c r="R132" s="15" t="s">
        <v>609</v>
      </c>
      <c r="S132" s="15" t="s">
        <v>40</v>
      </c>
      <c r="T132" s="15">
        <v>1018481581</v>
      </c>
      <c r="U132" s="15">
        <v>7</v>
      </c>
      <c r="V132" s="4">
        <v>180</v>
      </c>
      <c r="W132" s="5" t="s">
        <v>610</v>
      </c>
      <c r="X132" s="6">
        <v>45046</v>
      </c>
      <c r="Y132" s="25">
        <f t="shared" si="2"/>
        <v>48.888888888888886</v>
      </c>
      <c r="Z132" s="26">
        <f>VLOOKUP(A132,'[1]Exportar - 2023-05-02T074958.64'!$L$1:$Q$1370,6,0)</f>
        <v>8091520</v>
      </c>
      <c r="AA132" s="26">
        <f t="shared" si="3"/>
        <v>-16183040</v>
      </c>
      <c r="AB132" s="8" t="s">
        <v>49</v>
      </c>
    </row>
    <row r="133" spans="1:28" s="8" customFormat="1" ht="69.75" hidden="1" customHeight="1">
      <c r="A133" s="16" t="s">
        <v>611</v>
      </c>
      <c r="B133" s="15" t="s">
        <v>31</v>
      </c>
      <c r="C133" s="16" t="s">
        <v>611</v>
      </c>
      <c r="D133" s="28">
        <v>500005623</v>
      </c>
      <c r="E133" s="15" t="s">
        <v>612</v>
      </c>
      <c r="F133" s="29">
        <v>10520000</v>
      </c>
      <c r="G133" s="19">
        <v>10520000</v>
      </c>
      <c r="H133" s="29">
        <v>2630000</v>
      </c>
      <c r="I133" s="16" t="s">
        <v>398</v>
      </c>
      <c r="J133" s="15" t="s">
        <v>53</v>
      </c>
      <c r="K133" s="15" t="s">
        <v>35</v>
      </c>
      <c r="L133" s="20" t="s">
        <v>120</v>
      </c>
      <c r="M133" s="15" t="s">
        <v>349</v>
      </c>
      <c r="N133" s="30">
        <v>44956</v>
      </c>
      <c r="O133" s="22">
        <v>44957</v>
      </c>
      <c r="P133" s="22">
        <v>45076</v>
      </c>
      <c r="Q133" s="23" t="s">
        <v>74</v>
      </c>
      <c r="R133" s="15" t="s">
        <v>613</v>
      </c>
      <c r="S133" s="15" t="s">
        <v>40</v>
      </c>
      <c r="T133" s="15">
        <v>1000031690</v>
      </c>
      <c r="U133" s="15">
        <v>6</v>
      </c>
      <c r="V133" s="4">
        <v>119</v>
      </c>
      <c r="W133" s="5"/>
      <c r="X133" s="6">
        <v>45046</v>
      </c>
      <c r="Y133" s="25">
        <f t="shared" si="2"/>
        <v>74.789915966386559</v>
      </c>
      <c r="Z133" s="26">
        <f>VLOOKUP(A133,'[1]Exportar - 2023-05-02T074958.64'!$L$1:$Q$1370,6,0)</f>
        <v>7890000</v>
      </c>
      <c r="AA133" s="26">
        <f t="shared" si="3"/>
        <v>-2630000</v>
      </c>
      <c r="AB133" s="8" t="s">
        <v>42</v>
      </c>
    </row>
    <row r="134" spans="1:28" s="8" customFormat="1" ht="69.75" hidden="1" customHeight="1">
      <c r="A134" s="16" t="s">
        <v>614</v>
      </c>
      <c r="B134" s="15" t="s">
        <v>31</v>
      </c>
      <c r="C134" s="16" t="s">
        <v>614</v>
      </c>
      <c r="D134" s="28">
        <v>120000523</v>
      </c>
      <c r="E134" s="15" t="s">
        <v>615</v>
      </c>
      <c r="F134" s="29">
        <v>28451564</v>
      </c>
      <c r="G134" s="19">
        <v>28451564</v>
      </c>
      <c r="H134" s="29">
        <v>7112891</v>
      </c>
      <c r="I134" s="16" t="s">
        <v>183</v>
      </c>
      <c r="J134" s="15" t="s">
        <v>34</v>
      </c>
      <c r="K134" s="15" t="s">
        <v>35</v>
      </c>
      <c r="L134" s="20" t="s">
        <v>184</v>
      </c>
      <c r="M134" s="15" t="s">
        <v>185</v>
      </c>
      <c r="N134" s="30">
        <v>44956</v>
      </c>
      <c r="O134" s="22">
        <v>44957</v>
      </c>
      <c r="P134" s="22">
        <v>45076</v>
      </c>
      <c r="Q134" s="23" t="s">
        <v>74</v>
      </c>
      <c r="R134" s="15" t="s">
        <v>616</v>
      </c>
      <c r="S134" s="15" t="s">
        <v>40</v>
      </c>
      <c r="T134" s="15">
        <v>52196557</v>
      </c>
      <c r="U134" s="15">
        <v>0</v>
      </c>
      <c r="V134" s="4">
        <v>119</v>
      </c>
      <c r="W134" s="5"/>
      <c r="X134" s="6">
        <v>45046</v>
      </c>
      <c r="Y134" s="25">
        <f t="shared" si="2"/>
        <v>74.789915966386559</v>
      </c>
      <c r="Z134" s="26">
        <f>VLOOKUP(A134,'[1]Exportar - 2023-05-02T074958.64'!$L$1:$Q$1370,6,0)</f>
        <v>14225782</v>
      </c>
      <c r="AA134" s="26">
        <f t="shared" si="3"/>
        <v>-14225782</v>
      </c>
      <c r="AB134" s="8" t="s">
        <v>42</v>
      </c>
    </row>
    <row r="135" spans="1:28" s="8" customFormat="1" ht="69.75" hidden="1" customHeight="1">
      <c r="A135" s="16" t="s">
        <v>617</v>
      </c>
      <c r="B135" s="15" t="s">
        <v>31</v>
      </c>
      <c r="C135" s="16" t="s">
        <v>617</v>
      </c>
      <c r="D135" s="28">
        <v>300002323</v>
      </c>
      <c r="E135" s="15" t="s">
        <v>618</v>
      </c>
      <c r="F135" s="29">
        <v>36521740</v>
      </c>
      <c r="G135" s="19">
        <v>36521740</v>
      </c>
      <c r="H135" s="29">
        <v>9130435</v>
      </c>
      <c r="I135" s="16" t="s">
        <v>619</v>
      </c>
      <c r="J135" s="15" t="s">
        <v>34</v>
      </c>
      <c r="K135" s="15" t="s">
        <v>35</v>
      </c>
      <c r="L135" s="20" t="s">
        <v>549</v>
      </c>
      <c r="M135" s="15" t="s">
        <v>550</v>
      </c>
      <c r="N135" s="30">
        <v>44956</v>
      </c>
      <c r="O135" s="22">
        <v>44959</v>
      </c>
      <c r="P135" s="22">
        <v>45078</v>
      </c>
      <c r="Q135" s="23" t="s">
        <v>38</v>
      </c>
      <c r="R135" s="15" t="s">
        <v>620</v>
      </c>
      <c r="S135" s="15" t="s">
        <v>40</v>
      </c>
      <c r="T135" s="15">
        <v>3229933</v>
      </c>
      <c r="U135" s="15">
        <v>2</v>
      </c>
      <c r="V135" s="4">
        <v>119</v>
      </c>
      <c r="W135" s="5"/>
      <c r="X135" s="6">
        <v>45046</v>
      </c>
      <c r="Y135" s="25">
        <f t="shared" si="2"/>
        <v>73.109243697478988</v>
      </c>
      <c r="Z135" s="26">
        <f>VLOOKUP(A135,'[1]Exportar - 2023-05-02T074958.64'!$L$1:$Q$1370,6,0)</f>
        <v>17347826</v>
      </c>
      <c r="AA135" s="26">
        <f t="shared" si="3"/>
        <v>-19173914</v>
      </c>
      <c r="AB135" s="8" t="s">
        <v>49</v>
      </c>
    </row>
    <row r="136" spans="1:28" s="8" customFormat="1" ht="69.75" hidden="1" customHeight="1">
      <c r="A136" s="16" t="s">
        <v>621</v>
      </c>
      <c r="B136" s="15" t="s">
        <v>31</v>
      </c>
      <c r="C136" s="16" t="s">
        <v>621</v>
      </c>
      <c r="D136" s="28">
        <v>400003823</v>
      </c>
      <c r="E136" s="15" t="s">
        <v>622</v>
      </c>
      <c r="F136" s="29">
        <v>28800000</v>
      </c>
      <c r="G136" s="19">
        <v>28800000</v>
      </c>
      <c r="H136" s="29">
        <v>7200000</v>
      </c>
      <c r="I136" s="16" t="s">
        <v>623</v>
      </c>
      <c r="J136" s="15" t="s">
        <v>34</v>
      </c>
      <c r="K136" s="15" t="s">
        <v>35</v>
      </c>
      <c r="L136" s="15" t="s">
        <v>80</v>
      </c>
      <c r="M136" s="15" t="s">
        <v>126</v>
      </c>
      <c r="N136" s="30">
        <v>44953</v>
      </c>
      <c r="O136" s="22">
        <v>44956</v>
      </c>
      <c r="P136" s="22">
        <v>45075</v>
      </c>
      <c r="Q136" s="23" t="s">
        <v>74</v>
      </c>
      <c r="R136" s="15" t="s">
        <v>624</v>
      </c>
      <c r="S136" s="15" t="s">
        <v>40</v>
      </c>
      <c r="T136" s="15">
        <v>1047409716</v>
      </c>
      <c r="U136" s="15">
        <v>4</v>
      </c>
      <c r="V136" s="4">
        <v>119</v>
      </c>
      <c r="W136" s="5"/>
      <c r="X136" s="6">
        <v>45046</v>
      </c>
      <c r="Y136" s="25">
        <f t="shared" si="2"/>
        <v>75.630252100840337</v>
      </c>
      <c r="Z136" s="26">
        <f>VLOOKUP(A136,'[1]Exportar - 2023-05-02T074958.64'!$L$1:$Q$1370,6,0)</f>
        <v>22080000</v>
      </c>
      <c r="AA136" s="26">
        <f t="shared" si="3"/>
        <v>-6720000</v>
      </c>
      <c r="AB136" s="8" t="s">
        <v>49</v>
      </c>
    </row>
    <row r="137" spans="1:28" s="8" customFormat="1" ht="69.75" hidden="1" customHeight="1">
      <c r="A137" s="16" t="s">
        <v>625</v>
      </c>
      <c r="B137" s="15" t="s">
        <v>31</v>
      </c>
      <c r="C137" s="16" t="s">
        <v>625</v>
      </c>
      <c r="D137" s="28">
        <v>400009023</v>
      </c>
      <c r="E137" s="15" t="s">
        <v>626</v>
      </c>
      <c r="F137" s="29">
        <v>48000000</v>
      </c>
      <c r="G137" s="19">
        <v>48000000</v>
      </c>
      <c r="H137" s="29">
        <v>12000000</v>
      </c>
      <c r="I137" s="16" t="s">
        <v>627</v>
      </c>
      <c r="J137" s="15" t="s">
        <v>34</v>
      </c>
      <c r="K137" s="15" t="s">
        <v>35</v>
      </c>
      <c r="L137" s="15" t="s">
        <v>80</v>
      </c>
      <c r="M137" s="15" t="s">
        <v>126</v>
      </c>
      <c r="N137" s="30">
        <v>44956</v>
      </c>
      <c r="O137" s="22">
        <v>44956</v>
      </c>
      <c r="P137" s="22">
        <v>45075</v>
      </c>
      <c r="Q137" s="23" t="s">
        <v>74</v>
      </c>
      <c r="R137" s="15" t="s">
        <v>628</v>
      </c>
      <c r="S137" s="15" t="s">
        <v>40</v>
      </c>
      <c r="T137" s="15">
        <v>80414000</v>
      </c>
      <c r="U137" s="15">
        <v>9</v>
      </c>
      <c r="V137" s="4">
        <v>119</v>
      </c>
      <c r="W137" s="5"/>
      <c r="X137" s="6">
        <v>45046</v>
      </c>
      <c r="Y137" s="25">
        <f t="shared" si="2"/>
        <v>75.630252100840337</v>
      </c>
      <c r="Z137" s="26">
        <f>VLOOKUP(A137,'[1]Exportar - 2023-05-02T074958.64'!$L$1:$Q$1370,6,0)</f>
        <v>36000000</v>
      </c>
      <c r="AA137" s="26">
        <f t="shared" si="3"/>
        <v>-12000000</v>
      </c>
      <c r="AB137" s="8" t="s">
        <v>49</v>
      </c>
    </row>
    <row r="138" spans="1:28" s="8" customFormat="1" ht="69.75" hidden="1" customHeight="1">
      <c r="A138" s="16" t="s">
        <v>629</v>
      </c>
      <c r="B138" s="15" t="s">
        <v>31</v>
      </c>
      <c r="C138" s="16" t="s">
        <v>629</v>
      </c>
      <c r="D138" s="28">
        <v>200000423</v>
      </c>
      <c r="E138" s="15" t="s">
        <v>630</v>
      </c>
      <c r="F138" s="29">
        <v>14000000</v>
      </c>
      <c r="G138" s="19">
        <v>14000000</v>
      </c>
      <c r="H138" s="19">
        <v>3500000</v>
      </c>
      <c r="I138" s="16" t="s">
        <v>359</v>
      </c>
      <c r="J138" s="15" t="s">
        <v>53</v>
      </c>
      <c r="K138" s="15" t="s">
        <v>35</v>
      </c>
      <c r="L138" s="20" t="s">
        <v>86</v>
      </c>
      <c r="M138" s="15" t="s">
        <v>136</v>
      </c>
      <c r="N138" s="30">
        <v>44956</v>
      </c>
      <c r="O138" s="22">
        <v>44957</v>
      </c>
      <c r="P138" s="22">
        <v>45076</v>
      </c>
      <c r="Q138" s="23" t="s">
        <v>74</v>
      </c>
      <c r="R138" s="15" t="s">
        <v>631</v>
      </c>
      <c r="S138" s="15" t="s">
        <v>40</v>
      </c>
      <c r="T138" s="15">
        <v>1098689204</v>
      </c>
      <c r="U138" s="15">
        <v>0</v>
      </c>
      <c r="V138" s="4">
        <v>119</v>
      </c>
      <c r="W138" s="5"/>
      <c r="X138" s="6">
        <v>45046</v>
      </c>
      <c r="Y138" s="25">
        <f t="shared" si="2"/>
        <v>74.789915966386559</v>
      </c>
      <c r="Z138" s="26">
        <f>VLOOKUP(A138,'[1]Exportar - 2023-05-02T074958.64'!$L$1:$Q$1370,6,0)</f>
        <v>10150000</v>
      </c>
      <c r="AA138" s="26">
        <f t="shared" si="3"/>
        <v>-3850000</v>
      </c>
      <c r="AB138" s="8" t="s">
        <v>49</v>
      </c>
    </row>
    <row r="139" spans="1:28" s="8" customFormat="1" ht="69.75" hidden="1" customHeight="1">
      <c r="A139" s="16" t="s">
        <v>632</v>
      </c>
      <c r="B139" s="15" t="s">
        <v>31</v>
      </c>
      <c r="C139" s="16" t="s">
        <v>632</v>
      </c>
      <c r="D139" s="28">
        <v>200010923</v>
      </c>
      <c r="E139" s="15" t="s">
        <v>633</v>
      </c>
      <c r="F139" s="29">
        <v>16183040</v>
      </c>
      <c r="G139" s="19">
        <v>16183040</v>
      </c>
      <c r="H139" s="29">
        <v>4045760</v>
      </c>
      <c r="I139" s="16" t="s">
        <v>634</v>
      </c>
      <c r="J139" s="15" t="s">
        <v>34</v>
      </c>
      <c r="K139" s="15" t="s">
        <v>35</v>
      </c>
      <c r="L139" s="20" t="s">
        <v>86</v>
      </c>
      <c r="M139" s="15" t="s">
        <v>578</v>
      </c>
      <c r="N139" s="30">
        <v>44956</v>
      </c>
      <c r="O139" s="22">
        <v>44959</v>
      </c>
      <c r="P139" s="22">
        <v>45078</v>
      </c>
      <c r="Q139" s="23" t="s">
        <v>38</v>
      </c>
      <c r="R139" s="15" t="s">
        <v>635</v>
      </c>
      <c r="S139" s="15" t="s">
        <v>40</v>
      </c>
      <c r="T139" s="15">
        <v>1007938692</v>
      </c>
      <c r="U139" s="15">
        <v>1</v>
      </c>
      <c r="V139" s="4">
        <v>119</v>
      </c>
      <c r="W139" s="5"/>
      <c r="X139" s="6">
        <v>45046</v>
      </c>
      <c r="Y139" s="25">
        <f t="shared" si="2"/>
        <v>73.109243697478988</v>
      </c>
      <c r="Z139" s="26">
        <f>VLOOKUP(A139,'[1]Exportar - 2023-05-02T074958.64'!$L$1:$Q$1370,6,0)</f>
        <v>7147509</v>
      </c>
      <c r="AA139" s="26">
        <f t="shared" si="3"/>
        <v>-9035531</v>
      </c>
      <c r="AB139" s="8" t="s">
        <v>49</v>
      </c>
    </row>
    <row r="140" spans="1:28" s="8" customFormat="1" ht="69.75" hidden="1" customHeight="1">
      <c r="A140" s="16" t="s">
        <v>636</v>
      </c>
      <c r="B140" s="15" t="s">
        <v>31</v>
      </c>
      <c r="C140" s="16" t="s">
        <v>636</v>
      </c>
      <c r="D140" s="28">
        <v>200010223</v>
      </c>
      <c r="E140" s="15" t="s">
        <v>637</v>
      </c>
      <c r="F140" s="29">
        <v>12355032</v>
      </c>
      <c r="G140" s="19">
        <v>12355032</v>
      </c>
      <c r="H140" s="29">
        <v>3088758</v>
      </c>
      <c r="I140" s="16" t="s">
        <v>638</v>
      </c>
      <c r="J140" s="15" t="s">
        <v>53</v>
      </c>
      <c r="K140" s="15" t="s">
        <v>35</v>
      </c>
      <c r="L140" s="20" t="s">
        <v>86</v>
      </c>
      <c r="M140" s="15" t="s">
        <v>578</v>
      </c>
      <c r="N140" s="30">
        <v>44956</v>
      </c>
      <c r="O140" s="22">
        <v>44959</v>
      </c>
      <c r="P140" s="22">
        <v>45078</v>
      </c>
      <c r="Q140" s="23" t="s">
        <v>38</v>
      </c>
      <c r="R140" s="15" t="s">
        <v>639</v>
      </c>
      <c r="S140" s="15" t="s">
        <v>40</v>
      </c>
      <c r="T140" s="15">
        <v>1032427826</v>
      </c>
      <c r="U140" s="15">
        <v>8</v>
      </c>
      <c r="V140" s="4">
        <v>119</v>
      </c>
      <c r="W140" s="5"/>
      <c r="X140" s="6">
        <v>45046</v>
      </c>
      <c r="Y140" s="25">
        <f t="shared" si="2"/>
        <v>73.109243697478988</v>
      </c>
      <c r="Z140" s="26">
        <f>VLOOKUP(A140,'[1]Exportar - 2023-05-02T074958.64'!$L$1:$Q$1370,6,0)</f>
        <v>8957398</v>
      </c>
      <c r="AA140" s="26">
        <f t="shared" si="3"/>
        <v>-3397634</v>
      </c>
      <c r="AB140" s="8" t="s">
        <v>49</v>
      </c>
    </row>
    <row r="141" spans="1:28" s="8" customFormat="1" ht="69.75" hidden="1" customHeight="1">
      <c r="A141" s="16" t="s">
        <v>640</v>
      </c>
      <c r="B141" s="15" t="s">
        <v>31</v>
      </c>
      <c r="C141" s="16" t="s">
        <v>640</v>
      </c>
      <c r="D141" s="28">
        <v>130001023</v>
      </c>
      <c r="E141" s="15" t="s">
        <v>641</v>
      </c>
      <c r="F141" s="29">
        <v>35992320</v>
      </c>
      <c r="G141" s="19">
        <v>35992320</v>
      </c>
      <c r="H141" s="29">
        <v>8998080</v>
      </c>
      <c r="I141" s="16" t="s">
        <v>642</v>
      </c>
      <c r="J141" s="15" t="s">
        <v>34</v>
      </c>
      <c r="K141" s="15" t="s">
        <v>35</v>
      </c>
      <c r="L141" s="15" t="s">
        <v>369</v>
      </c>
      <c r="M141" s="15" t="s">
        <v>370</v>
      </c>
      <c r="N141" s="30">
        <v>44956</v>
      </c>
      <c r="O141" s="22">
        <v>44958</v>
      </c>
      <c r="P141" s="22">
        <v>45077</v>
      </c>
      <c r="Q141" s="23" t="s">
        <v>74</v>
      </c>
      <c r="R141" s="15" t="s">
        <v>643</v>
      </c>
      <c r="S141" s="15" t="s">
        <v>40</v>
      </c>
      <c r="T141" s="15">
        <v>79792737</v>
      </c>
      <c r="U141" s="15">
        <v>4</v>
      </c>
      <c r="V141" s="4">
        <v>119</v>
      </c>
      <c r="W141" s="5"/>
      <c r="X141" s="6">
        <v>45046</v>
      </c>
      <c r="Y141" s="25">
        <f t="shared" si="2"/>
        <v>73.949579831932766</v>
      </c>
      <c r="Z141" s="26">
        <f>VLOOKUP(A141,'[1]Exportar - 2023-05-02T074958.64'!$L$1:$Q$1370,6,0)</f>
        <v>17996160</v>
      </c>
      <c r="AA141" s="26">
        <f t="shared" si="3"/>
        <v>-17996160</v>
      </c>
      <c r="AB141" s="8" t="s">
        <v>49</v>
      </c>
    </row>
    <row r="142" spans="1:28" s="8" customFormat="1" ht="69.75" hidden="1" customHeight="1">
      <c r="A142" s="16" t="s">
        <v>644</v>
      </c>
      <c r="B142" s="15" t="s">
        <v>31</v>
      </c>
      <c r="C142" s="16" t="s">
        <v>644</v>
      </c>
      <c r="D142" s="28">
        <v>400000223</v>
      </c>
      <c r="E142" s="15" t="s">
        <v>645</v>
      </c>
      <c r="F142" s="29">
        <v>28800000</v>
      </c>
      <c r="G142" s="19">
        <v>28800000</v>
      </c>
      <c r="H142" s="29">
        <v>7200000</v>
      </c>
      <c r="I142" s="16" t="s">
        <v>646</v>
      </c>
      <c r="J142" s="15" t="s">
        <v>34</v>
      </c>
      <c r="K142" s="15" t="s">
        <v>35</v>
      </c>
      <c r="L142" s="15" t="s">
        <v>80</v>
      </c>
      <c r="M142" s="15" t="s">
        <v>81</v>
      </c>
      <c r="N142" s="30">
        <v>44963</v>
      </c>
      <c r="O142" s="22">
        <v>44965</v>
      </c>
      <c r="P142" s="22">
        <v>45084</v>
      </c>
      <c r="Q142" s="23" t="s">
        <v>38</v>
      </c>
      <c r="R142" s="15" t="s">
        <v>647</v>
      </c>
      <c r="S142" s="15" t="s">
        <v>40</v>
      </c>
      <c r="T142" s="15">
        <v>24343987</v>
      </c>
      <c r="U142" s="15">
        <v>3</v>
      </c>
      <c r="V142" s="4">
        <v>119</v>
      </c>
      <c r="W142" s="5"/>
      <c r="X142" s="6">
        <v>45046</v>
      </c>
      <c r="Y142" s="25">
        <f t="shared" ref="Y142:Y205" si="4">((X142-O142)*100)/V142</f>
        <v>68.067226890756302</v>
      </c>
      <c r="Z142" s="26">
        <f>VLOOKUP(A142,'[1]Exportar - 2023-05-02T074958.64'!$L$1:$Q$1370,6,0)</f>
        <v>12240000</v>
      </c>
      <c r="AA142" s="26">
        <f t="shared" ref="AA142:AA205" si="5">Z142-G142</f>
        <v>-16560000</v>
      </c>
      <c r="AB142" s="8" t="s">
        <v>648</v>
      </c>
    </row>
    <row r="143" spans="1:28" s="8" customFormat="1" ht="69.75" hidden="1" customHeight="1">
      <c r="A143" s="16" t="s">
        <v>649</v>
      </c>
      <c r="B143" s="15" t="s">
        <v>31</v>
      </c>
      <c r="C143" s="16" t="s">
        <v>649</v>
      </c>
      <c r="D143" s="28">
        <v>400003123</v>
      </c>
      <c r="E143" s="15" t="s">
        <v>650</v>
      </c>
      <c r="F143" s="29">
        <v>28800000</v>
      </c>
      <c r="G143" s="19">
        <v>28800000</v>
      </c>
      <c r="H143" s="29">
        <v>7200000</v>
      </c>
      <c r="I143" s="16" t="s">
        <v>651</v>
      </c>
      <c r="J143" s="15" t="s">
        <v>34</v>
      </c>
      <c r="K143" s="15" t="s">
        <v>35</v>
      </c>
      <c r="L143" s="20" t="s">
        <v>80</v>
      </c>
      <c r="M143" s="15" t="s">
        <v>126</v>
      </c>
      <c r="N143" s="30">
        <v>44956</v>
      </c>
      <c r="O143" s="22">
        <v>44960</v>
      </c>
      <c r="P143" s="22">
        <v>45079</v>
      </c>
      <c r="Q143" s="23" t="s">
        <v>38</v>
      </c>
      <c r="R143" s="15" t="s">
        <v>652</v>
      </c>
      <c r="S143" s="15" t="s">
        <v>40</v>
      </c>
      <c r="T143" s="15">
        <v>39316480</v>
      </c>
      <c r="U143" s="15">
        <v>1</v>
      </c>
      <c r="V143" s="4">
        <v>119</v>
      </c>
      <c r="W143" s="5"/>
      <c r="X143" s="6">
        <v>45046</v>
      </c>
      <c r="Y143" s="25">
        <f t="shared" si="4"/>
        <v>72.268907563025209</v>
      </c>
      <c r="Z143" s="26">
        <f>VLOOKUP(A143,'[1]Exportar - 2023-05-02T074958.64'!$L$1:$Q$1370,6,0)</f>
        <v>21600000</v>
      </c>
      <c r="AA143" s="26">
        <f t="shared" si="5"/>
        <v>-7200000</v>
      </c>
      <c r="AB143" s="8" t="s">
        <v>49</v>
      </c>
    </row>
    <row r="144" spans="1:28" s="8" customFormat="1" ht="69.75" hidden="1" customHeight="1">
      <c r="A144" s="16" t="s">
        <v>653</v>
      </c>
      <c r="B144" s="15" t="s">
        <v>31</v>
      </c>
      <c r="C144" s="16" t="s">
        <v>653</v>
      </c>
      <c r="D144" s="28">
        <v>200010323</v>
      </c>
      <c r="E144" s="15" t="s">
        <v>654</v>
      </c>
      <c r="F144" s="29">
        <v>12355032</v>
      </c>
      <c r="G144" s="19">
        <v>12355032</v>
      </c>
      <c r="H144" s="29">
        <v>3088758</v>
      </c>
      <c r="I144" s="16" t="s">
        <v>655</v>
      </c>
      <c r="J144" s="15" t="s">
        <v>53</v>
      </c>
      <c r="K144" s="15" t="s">
        <v>35</v>
      </c>
      <c r="L144" s="15" t="s">
        <v>86</v>
      </c>
      <c r="M144" s="15" t="s">
        <v>578</v>
      </c>
      <c r="N144" s="30">
        <v>44956</v>
      </c>
      <c r="O144" s="22">
        <v>44956</v>
      </c>
      <c r="P144" s="22">
        <v>45075</v>
      </c>
      <c r="Q144" s="23" t="s">
        <v>74</v>
      </c>
      <c r="R144" s="15" t="s">
        <v>656</v>
      </c>
      <c r="S144" s="15" t="s">
        <v>40</v>
      </c>
      <c r="T144" s="15">
        <v>1081832537</v>
      </c>
      <c r="U144" s="15">
        <v>9</v>
      </c>
      <c r="V144" s="4">
        <v>119</v>
      </c>
      <c r="W144" s="5"/>
      <c r="X144" s="6">
        <v>45046</v>
      </c>
      <c r="Y144" s="25">
        <f t="shared" si="4"/>
        <v>75.630252100840337</v>
      </c>
      <c r="Z144" s="26">
        <f>VLOOKUP(A144,'[1]Exportar - 2023-05-02T074958.64'!$L$1:$Q$1370,6,0)</f>
        <v>9266274</v>
      </c>
      <c r="AA144" s="26">
        <f t="shared" si="5"/>
        <v>-3088758</v>
      </c>
      <c r="AB144" s="8" t="s">
        <v>49</v>
      </c>
    </row>
    <row r="145" spans="1:28" s="8" customFormat="1" ht="69.75" hidden="1" customHeight="1">
      <c r="A145" s="16" t="s">
        <v>657</v>
      </c>
      <c r="B145" s="15" t="s">
        <v>31</v>
      </c>
      <c r="C145" s="16" t="s">
        <v>657</v>
      </c>
      <c r="D145" s="28">
        <v>400001323</v>
      </c>
      <c r="E145" s="15" t="s">
        <v>658</v>
      </c>
      <c r="F145" s="29">
        <v>28800000</v>
      </c>
      <c r="G145" s="19">
        <v>28800000</v>
      </c>
      <c r="H145" s="29">
        <v>7200000</v>
      </c>
      <c r="I145" s="16" t="s">
        <v>659</v>
      </c>
      <c r="J145" s="15" t="s">
        <v>34</v>
      </c>
      <c r="K145" s="15" t="s">
        <v>35</v>
      </c>
      <c r="L145" s="15" t="s">
        <v>80</v>
      </c>
      <c r="M145" s="15" t="s">
        <v>126</v>
      </c>
      <c r="N145" s="30">
        <v>44956</v>
      </c>
      <c r="O145" s="22">
        <v>44958</v>
      </c>
      <c r="P145" s="22">
        <v>45077</v>
      </c>
      <c r="Q145" s="23" t="s">
        <v>74</v>
      </c>
      <c r="R145" s="15" t="s">
        <v>660</v>
      </c>
      <c r="S145" s="15" t="s">
        <v>40</v>
      </c>
      <c r="T145" s="15">
        <v>49798399</v>
      </c>
      <c r="U145" s="15">
        <v>6</v>
      </c>
      <c r="V145" s="4">
        <v>119</v>
      </c>
      <c r="W145" s="5"/>
      <c r="X145" s="6">
        <v>45046</v>
      </c>
      <c r="Y145" s="25">
        <f t="shared" si="4"/>
        <v>73.949579831932766</v>
      </c>
      <c r="Z145" s="26">
        <f>VLOOKUP(A145,'[1]Exportar - 2023-05-02T074958.64'!$L$1:$Q$1370,6,0)</f>
        <v>21600000</v>
      </c>
      <c r="AA145" s="26">
        <f t="shared" si="5"/>
        <v>-7200000</v>
      </c>
      <c r="AB145" s="8" t="s">
        <v>49</v>
      </c>
    </row>
    <row r="146" spans="1:28" s="8" customFormat="1" ht="69.75" hidden="1" customHeight="1">
      <c r="A146" s="16" t="s">
        <v>661</v>
      </c>
      <c r="B146" s="15" t="s">
        <v>31</v>
      </c>
      <c r="C146" s="16" t="s">
        <v>661</v>
      </c>
      <c r="D146" s="28">
        <v>400000323</v>
      </c>
      <c r="E146" s="15" t="s">
        <v>662</v>
      </c>
      <c r="F146" s="29">
        <v>28800000</v>
      </c>
      <c r="G146" s="19">
        <v>28800000</v>
      </c>
      <c r="H146" s="29">
        <v>7200000</v>
      </c>
      <c r="I146" s="16" t="s">
        <v>663</v>
      </c>
      <c r="J146" s="15" t="s">
        <v>34</v>
      </c>
      <c r="K146" s="15" t="s">
        <v>35</v>
      </c>
      <c r="L146" s="15" t="s">
        <v>80</v>
      </c>
      <c r="M146" s="15" t="s">
        <v>81</v>
      </c>
      <c r="N146" s="30">
        <v>44966</v>
      </c>
      <c r="O146" s="22">
        <v>44970</v>
      </c>
      <c r="P146" s="22">
        <v>45089</v>
      </c>
      <c r="Q146" s="23" t="s">
        <v>38</v>
      </c>
      <c r="R146" s="15" t="s">
        <v>664</v>
      </c>
      <c r="S146" s="15" t="s">
        <v>40</v>
      </c>
      <c r="T146" s="15">
        <v>33703089</v>
      </c>
      <c r="U146" s="15">
        <v>2</v>
      </c>
      <c r="V146" s="4">
        <v>119</v>
      </c>
      <c r="W146" s="5"/>
      <c r="X146" s="6">
        <v>45046</v>
      </c>
      <c r="Y146" s="25">
        <f t="shared" si="4"/>
        <v>63.865546218487395</v>
      </c>
      <c r="Z146" s="26">
        <f>VLOOKUP(A146,'[1]Exportar - 2023-05-02T074958.64'!$L$1:$Q$1370,6,0)</f>
        <v>18240000</v>
      </c>
      <c r="AA146" s="26">
        <f t="shared" si="5"/>
        <v>-10560000</v>
      </c>
      <c r="AB146" s="8" t="s">
        <v>648</v>
      </c>
    </row>
    <row r="147" spans="1:28" s="8" customFormat="1" ht="69.75" hidden="1" customHeight="1">
      <c r="A147" s="16" t="s">
        <v>665</v>
      </c>
      <c r="B147" s="15" t="s">
        <v>31</v>
      </c>
      <c r="C147" s="16" t="s">
        <v>665</v>
      </c>
      <c r="D147" s="28">
        <v>400000823</v>
      </c>
      <c r="E147" s="15" t="s">
        <v>666</v>
      </c>
      <c r="F147" s="29">
        <v>28800000</v>
      </c>
      <c r="G147" s="19">
        <v>28800000</v>
      </c>
      <c r="H147" s="29">
        <v>7200000</v>
      </c>
      <c r="I147" s="16" t="s">
        <v>667</v>
      </c>
      <c r="J147" s="15" t="s">
        <v>34</v>
      </c>
      <c r="K147" s="15" t="s">
        <v>35</v>
      </c>
      <c r="L147" s="15" t="s">
        <v>80</v>
      </c>
      <c r="M147" s="15" t="s">
        <v>81</v>
      </c>
      <c r="N147" s="30">
        <v>44965</v>
      </c>
      <c r="O147" s="22">
        <v>44967</v>
      </c>
      <c r="P147" s="22">
        <v>45086</v>
      </c>
      <c r="Q147" s="23" t="s">
        <v>38</v>
      </c>
      <c r="R147" s="15" t="s">
        <v>668</v>
      </c>
      <c r="S147" s="15" t="s">
        <v>40</v>
      </c>
      <c r="T147" s="15">
        <v>1097036793</v>
      </c>
      <c r="U147" s="15">
        <v>1</v>
      </c>
      <c r="V147" s="4">
        <v>119</v>
      </c>
      <c r="W147" s="5"/>
      <c r="X147" s="6">
        <v>45046</v>
      </c>
      <c r="Y147" s="25">
        <f t="shared" si="4"/>
        <v>66.386554621848745</v>
      </c>
      <c r="Z147" s="26">
        <f>VLOOKUP(A147,'[1]Exportar - 2023-05-02T074958.64'!$L$1:$Q$1370,6,0)</f>
        <v>11760000</v>
      </c>
      <c r="AA147" s="26">
        <f t="shared" si="5"/>
        <v>-17040000</v>
      </c>
      <c r="AB147" s="8" t="s">
        <v>49</v>
      </c>
    </row>
    <row r="148" spans="1:28" s="8" customFormat="1" ht="69.75" hidden="1" customHeight="1">
      <c r="A148" s="27" t="s">
        <v>669</v>
      </c>
      <c r="B148" s="15" t="s">
        <v>31</v>
      </c>
      <c r="C148" s="27" t="s">
        <v>669</v>
      </c>
      <c r="D148" s="28">
        <v>200008323</v>
      </c>
      <c r="E148" s="15" t="s">
        <v>670</v>
      </c>
      <c r="F148" s="29">
        <v>24000000</v>
      </c>
      <c r="G148" s="19">
        <v>24000000</v>
      </c>
      <c r="H148" s="29">
        <v>6000000</v>
      </c>
      <c r="I148" s="16" t="s">
        <v>671</v>
      </c>
      <c r="J148" s="15" t="s">
        <v>34</v>
      </c>
      <c r="K148" s="15" t="s">
        <v>35</v>
      </c>
      <c r="L148" s="15" t="s">
        <v>86</v>
      </c>
      <c r="M148" s="15" t="s">
        <v>344</v>
      </c>
      <c r="N148" s="30">
        <v>44957</v>
      </c>
      <c r="O148" s="22">
        <v>44958</v>
      </c>
      <c r="P148" s="22">
        <v>45077</v>
      </c>
      <c r="Q148" s="23" t="s">
        <v>74</v>
      </c>
      <c r="R148" s="15" t="s">
        <v>672</v>
      </c>
      <c r="S148" s="15" t="s">
        <v>40</v>
      </c>
      <c r="T148" s="15">
        <v>80850834</v>
      </c>
      <c r="U148" s="15">
        <v>3</v>
      </c>
      <c r="V148" s="4">
        <v>119</v>
      </c>
      <c r="W148" s="5"/>
      <c r="X148" s="6">
        <v>45046</v>
      </c>
      <c r="Y148" s="25">
        <f t="shared" si="4"/>
        <v>73.949579831932766</v>
      </c>
      <c r="Z148" s="26">
        <f>VLOOKUP(A148,'[1]Exportar - 2023-05-02T074958.64'!$L$1:$Q$1370,6,0)</f>
        <v>5200000</v>
      </c>
      <c r="AA148" s="26">
        <f t="shared" si="5"/>
        <v>-18800000</v>
      </c>
      <c r="AB148" s="8" t="s">
        <v>49</v>
      </c>
    </row>
    <row r="149" spans="1:28" s="8" customFormat="1" ht="69.75" hidden="1" customHeight="1">
      <c r="A149" s="16" t="s">
        <v>673</v>
      </c>
      <c r="B149" s="15" t="s">
        <v>31</v>
      </c>
      <c r="C149" s="16" t="s">
        <v>673</v>
      </c>
      <c r="D149" s="28">
        <v>500000223</v>
      </c>
      <c r="E149" s="15" t="s">
        <v>674</v>
      </c>
      <c r="F149" s="29">
        <v>29750000</v>
      </c>
      <c r="G149" s="19">
        <v>29750000</v>
      </c>
      <c r="H149" s="29">
        <v>8500000</v>
      </c>
      <c r="I149" s="16" t="s">
        <v>72</v>
      </c>
      <c r="J149" s="15" t="s">
        <v>34</v>
      </c>
      <c r="K149" s="15" t="s">
        <v>35</v>
      </c>
      <c r="L149" s="15" t="s">
        <v>36</v>
      </c>
      <c r="M149" s="15" t="s">
        <v>73</v>
      </c>
      <c r="N149" s="30">
        <v>44957</v>
      </c>
      <c r="O149" s="22">
        <v>44959</v>
      </c>
      <c r="P149" s="22">
        <v>45062</v>
      </c>
      <c r="Q149" s="23" t="s">
        <v>74</v>
      </c>
      <c r="R149" s="15" t="s">
        <v>75</v>
      </c>
      <c r="S149" s="15" t="s">
        <v>40</v>
      </c>
      <c r="T149" s="15">
        <v>51802223</v>
      </c>
      <c r="U149" s="15">
        <v>3</v>
      </c>
      <c r="V149" s="4">
        <v>103</v>
      </c>
      <c r="W149" s="5"/>
      <c r="X149" s="6">
        <v>45046</v>
      </c>
      <c r="Y149" s="25">
        <f t="shared" si="4"/>
        <v>84.466019417475735</v>
      </c>
      <c r="Z149" s="26">
        <f>VLOOKUP(A149,'[1]Exportar - 2023-05-02T074958.64'!$L$1:$Q$1370,6,0)</f>
        <v>16150000</v>
      </c>
      <c r="AA149" s="26">
        <f t="shared" si="5"/>
        <v>-13600000</v>
      </c>
      <c r="AB149" s="8" t="s">
        <v>42</v>
      </c>
    </row>
    <row r="150" spans="1:28" s="8" customFormat="1" ht="69.75" hidden="1" customHeight="1">
      <c r="A150" s="16" t="s">
        <v>675</v>
      </c>
      <c r="B150" s="15" t="s">
        <v>31</v>
      </c>
      <c r="C150" s="16" t="s">
        <v>675</v>
      </c>
      <c r="D150" s="28">
        <v>130000723</v>
      </c>
      <c r="E150" s="15" t="s">
        <v>676</v>
      </c>
      <c r="F150" s="29">
        <v>40000000</v>
      </c>
      <c r="G150" s="19">
        <v>40000000</v>
      </c>
      <c r="H150" s="29">
        <v>10000000</v>
      </c>
      <c r="I150" s="16" t="s">
        <v>677</v>
      </c>
      <c r="J150" s="15" t="s">
        <v>34</v>
      </c>
      <c r="K150" s="15" t="s">
        <v>35</v>
      </c>
      <c r="L150" s="15" t="s">
        <v>369</v>
      </c>
      <c r="M150" s="15" t="s">
        <v>370</v>
      </c>
      <c r="N150" s="30">
        <v>44957</v>
      </c>
      <c r="O150" s="22">
        <v>44959</v>
      </c>
      <c r="P150" s="22">
        <v>45078</v>
      </c>
      <c r="Q150" s="23" t="s">
        <v>38</v>
      </c>
      <c r="R150" s="15" t="s">
        <v>678</v>
      </c>
      <c r="S150" s="15" t="s">
        <v>40</v>
      </c>
      <c r="T150" s="15">
        <v>79988926</v>
      </c>
      <c r="U150" s="15">
        <v>2</v>
      </c>
      <c r="V150" s="4">
        <v>119</v>
      </c>
      <c r="W150" s="5"/>
      <c r="X150" s="6">
        <v>45046</v>
      </c>
      <c r="Y150" s="25">
        <f t="shared" si="4"/>
        <v>73.109243697478988</v>
      </c>
      <c r="Z150" s="26">
        <f>VLOOKUP(A150,'[1]Exportar - 2023-05-02T074958.64'!$L$1:$Q$1370,6,0)</f>
        <v>29000000</v>
      </c>
      <c r="AA150" s="26">
        <f t="shared" si="5"/>
        <v>-11000000</v>
      </c>
      <c r="AB150" s="8" t="s">
        <v>49</v>
      </c>
    </row>
    <row r="151" spans="1:28" s="8" customFormat="1" ht="69.75" hidden="1" customHeight="1">
      <c r="A151" s="16" t="s">
        <v>679</v>
      </c>
      <c r="B151" s="15" t="s">
        <v>31</v>
      </c>
      <c r="C151" s="16" t="s">
        <v>679</v>
      </c>
      <c r="D151" s="28">
        <v>400002223</v>
      </c>
      <c r="E151" s="15" t="s">
        <v>680</v>
      </c>
      <c r="F151" s="29">
        <v>28800000</v>
      </c>
      <c r="G151" s="19">
        <v>28800000</v>
      </c>
      <c r="H151" s="29">
        <v>7200000</v>
      </c>
      <c r="I151" s="16" t="s">
        <v>681</v>
      </c>
      <c r="J151" s="15" t="s">
        <v>34</v>
      </c>
      <c r="K151" s="15" t="s">
        <v>35</v>
      </c>
      <c r="L151" s="15" t="s">
        <v>80</v>
      </c>
      <c r="M151" s="15" t="s">
        <v>126</v>
      </c>
      <c r="N151" s="30">
        <v>44957</v>
      </c>
      <c r="O151" s="22">
        <v>44959</v>
      </c>
      <c r="P151" s="22">
        <v>45078</v>
      </c>
      <c r="Q151" s="23" t="s">
        <v>38</v>
      </c>
      <c r="R151" s="15" t="s">
        <v>682</v>
      </c>
      <c r="S151" s="15" t="s">
        <v>40</v>
      </c>
      <c r="T151" s="15">
        <v>1026282650</v>
      </c>
      <c r="U151" s="15">
        <v>2</v>
      </c>
      <c r="V151" s="4">
        <v>119</v>
      </c>
      <c r="W151" s="5"/>
      <c r="X151" s="6">
        <v>45046</v>
      </c>
      <c r="Y151" s="25">
        <f t="shared" si="4"/>
        <v>73.109243697478988</v>
      </c>
      <c r="Z151" s="26">
        <f>VLOOKUP(A151,'[1]Exportar - 2023-05-02T074958.64'!$L$1:$Q$1370,6,0)</f>
        <v>13440000</v>
      </c>
      <c r="AA151" s="26">
        <f t="shared" si="5"/>
        <v>-15360000</v>
      </c>
      <c r="AB151" s="8" t="s">
        <v>49</v>
      </c>
    </row>
    <row r="152" spans="1:28" s="8" customFormat="1" ht="69.75" hidden="1" customHeight="1">
      <c r="A152" s="16" t="s">
        <v>683</v>
      </c>
      <c r="B152" s="15" t="s">
        <v>31</v>
      </c>
      <c r="C152" s="16" t="s">
        <v>683</v>
      </c>
      <c r="D152" s="28">
        <v>400003223</v>
      </c>
      <c r="E152" s="15" t="s">
        <v>684</v>
      </c>
      <c r="F152" s="29">
        <v>28800000</v>
      </c>
      <c r="G152" s="19">
        <v>28800000</v>
      </c>
      <c r="H152" s="29">
        <v>7200000</v>
      </c>
      <c r="I152" s="16" t="s">
        <v>685</v>
      </c>
      <c r="J152" s="15" t="s">
        <v>34</v>
      </c>
      <c r="K152" s="15" t="s">
        <v>35</v>
      </c>
      <c r="L152" s="15" t="s">
        <v>80</v>
      </c>
      <c r="M152" s="15" t="s">
        <v>126</v>
      </c>
      <c r="N152" s="30">
        <v>44957</v>
      </c>
      <c r="O152" s="22">
        <v>44959</v>
      </c>
      <c r="P152" s="22">
        <v>45078</v>
      </c>
      <c r="Q152" s="23" t="s">
        <v>38</v>
      </c>
      <c r="R152" s="15" t="s">
        <v>686</v>
      </c>
      <c r="S152" s="15" t="s">
        <v>40</v>
      </c>
      <c r="T152" s="15">
        <v>9532529</v>
      </c>
      <c r="U152" s="15">
        <v>1</v>
      </c>
      <c r="V152" s="4">
        <v>119</v>
      </c>
      <c r="W152" s="5"/>
      <c r="X152" s="6">
        <v>45046</v>
      </c>
      <c r="Y152" s="25">
        <f t="shared" si="4"/>
        <v>73.109243697478988</v>
      </c>
      <c r="Z152" s="26">
        <f>VLOOKUP(A152,'[1]Exportar - 2023-05-02T074958.64'!$L$1:$Q$1370,6,0)</f>
        <v>20640000</v>
      </c>
      <c r="AA152" s="26">
        <f t="shared" si="5"/>
        <v>-8160000</v>
      </c>
      <c r="AB152" s="8" t="s">
        <v>49</v>
      </c>
    </row>
    <row r="153" spans="1:28" s="8" customFormat="1" ht="69.75" hidden="1" customHeight="1">
      <c r="A153" s="16" t="s">
        <v>687</v>
      </c>
      <c r="B153" s="15" t="s">
        <v>31</v>
      </c>
      <c r="C153" s="16" t="s">
        <v>687</v>
      </c>
      <c r="D153" s="28">
        <v>500013523</v>
      </c>
      <c r="E153" s="15" t="s">
        <v>688</v>
      </c>
      <c r="F153" s="29">
        <v>10520000</v>
      </c>
      <c r="G153" s="19">
        <v>15780000</v>
      </c>
      <c r="H153" s="29">
        <v>2630000</v>
      </c>
      <c r="I153" s="16" t="s">
        <v>465</v>
      </c>
      <c r="J153" s="15" t="s">
        <v>53</v>
      </c>
      <c r="K153" s="15" t="s">
        <v>35</v>
      </c>
      <c r="L153" s="15" t="s">
        <v>120</v>
      </c>
      <c r="M153" s="15" t="s">
        <v>349</v>
      </c>
      <c r="N153" s="30">
        <v>44957</v>
      </c>
      <c r="O153" s="22">
        <v>44959</v>
      </c>
      <c r="P153" s="22">
        <v>45143</v>
      </c>
      <c r="Q153" s="23" t="s">
        <v>38</v>
      </c>
      <c r="R153" s="15" t="s">
        <v>689</v>
      </c>
      <c r="S153" s="15" t="s">
        <v>40</v>
      </c>
      <c r="T153" s="15">
        <v>80150336</v>
      </c>
      <c r="U153" s="15">
        <v>3</v>
      </c>
      <c r="V153" s="4">
        <v>184</v>
      </c>
      <c r="W153" s="5" t="s">
        <v>690</v>
      </c>
      <c r="X153" s="6">
        <v>45046</v>
      </c>
      <c r="Y153" s="25">
        <f t="shared" si="4"/>
        <v>47.282608695652172</v>
      </c>
      <c r="Z153" s="26">
        <f>VLOOKUP(A153,'[1]Exportar - 2023-05-02T074958.64'!$L$1:$Q$1370,6,0)</f>
        <v>7451667</v>
      </c>
      <c r="AA153" s="26">
        <f t="shared" si="5"/>
        <v>-8328333</v>
      </c>
      <c r="AB153" s="8" t="s">
        <v>42</v>
      </c>
    </row>
    <row r="154" spans="1:28" s="8" customFormat="1" ht="69.75" hidden="1" customHeight="1">
      <c r="A154" s="16" t="s">
        <v>691</v>
      </c>
      <c r="B154" s="15" t="s">
        <v>31</v>
      </c>
      <c r="C154" s="16" t="s">
        <v>691</v>
      </c>
      <c r="D154" s="28">
        <v>400003023</v>
      </c>
      <c r="E154" s="15" t="s">
        <v>692</v>
      </c>
      <c r="F154" s="29">
        <v>28800000</v>
      </c>
      <c r="G154" s="19">
        <v>28800000</v>
      </c>
      <c r="H154" s="29">
        <v>7200000</v>
      </c>
      <c r="I154" s="16" t="s">
        <v>693</v>
      </c>
      <c r="J154" s="15" t="s">
        <v>34</v>
      </c>
      <c r="K154" s="15" t="s">
        <v>694</v>
      </c>
      <c r="L154" s="15" t="s">
        <v>80</v>
      </c>
      <c r="M154" s="15" t="s">
        <v>126</v>
      </c>
      <c r="N154" s="30">
        <v>44957</v>
      </c>
      <c r="O154" s="22">
        <v>44959</v>
      </c>
      <c r="P154" s="22">
        <v>45078</v>
      </c>
      <c r="Q154" s="23" t="s">
        <v>38</v>
      </c>
      <c r="R154" s="15" t="s">
        <v>695</v>
      </c>
      <c r="S154" s="15" t="s">
        <v>40</v>
      </c>
      <c r="T154" s="15">
        <v>36753682</v>
      </c>
      <c r="U154" s="15">
        <v>5</v>
      </c>
      <c r="V154" s="4">
        <v>119</v>
      </c>
      <c r="W154" s="5"/>
      <c r="X154" s="6">
        <v>45046</v>
      </c>
      <c r="Y154" s="25">
        <f t="shared" si="4"/>
        <v>73.109243697478988</v>
      </c>
      <c r="Z154" s="26">
        <f>VLOOKUP(A154,'[1]Exportar - 2023-05-02T074958.64'!$L$1:$Q$1370,6,0)</f>
        <v>20880000</v>
      </c>
      <c r="AA154" s="26">
        <f t="shared" si="5"/>
        <v>-7920000</v>
      </c>
      <c r="AB154" s="8" t="s">
        <v>49</v>
      </c>
    </row>
    <row r="155" spans="1:28" s="8" customFormat="1" ht="69.75" hidden="1" customHeight="1">
      <c r="A155" s="16" t="s">
        <v>696</v>
      </c>
      <c r="B155" s="15" t="s">
        <v>31</v>
      </c>
      <c r="C155" s="16" t="s">
        <v>696</v>
      </c>
      <c r="D155" s="28">
        <v>130002323</v>
      </c>
      <c r="E155" s="15" t="s">
        <v>697</v>
      </c>
      <c r="F155" s="29">
        <v>32000000</v>
      </c>
      <c r="G155" s="19">
        <v>32000000</v>
      </c>
      <c r="H155" s="29">
        <v>8000000</v>
      </c>
      <c r="I155" s="16" t="s">
        <v>698</v>
      </c>
      <c r="J155" s="15" t="s">
        <v>34</v>
      </c>
      <c r="K155" s="15" t="s">
        <v>35</v>
      </c>
      <c r="L155" s="15" t="s">
        <v>369</v>
      </c>
      <c r="M155" s="15" t="s">
        <v>370</v>
      </c>
      <c r="N155" s="30">
        <v>44957</v>
      </c>
      <c r="O155" s="22">
        <v>44958</v>
      </c>
      <c r="P155" s="22">
        <v>45077</v>
      </c>
      <c r="Q155" s="23" t="s">
        <v>74</v>
      </c>
      <c r="R155" s="15" t="s">
        <v>699</v>
      </c>
      <c r="S155" s="15" t="s">
        <v>40</v>
      </c>
      <c r="T155" s="15">
        <v>80239727</v>
      </c>
      <c r="U155" s="15">
        <v>4</v>
      </c>
      <c r="V155" s="4">
        <v>119</v>
      </c>
      <c r="W155" s="5"/>
      <c r="X155" s="6">
        <v>45046</v>
      </c>
      <c r="Y155" s="25">
        <f t="shared" si="4"/>
        <v>73.949579831932766</v>
      </c>
      <c r="Z155" s="26">
        <f>VLOOKUP(A155,'[1]Exportar - 2023-05-02T074958.64'!$L$1:$Q$1370,6,0)</f>
        <v>15840000</v>
      </c>
      <c r="AA155" s="26">
        <f t="shared" si="5"/>
        <v>-16160000</v>
      </c>
      <c r="AB155" s="8" t="s">
        <v>506</v>
      </c>
    </row>
    <row r="156" spans="1:28" s="8" customFormat="1" ht="69.75" hidden="1" customHeight="1">
      <c r="A156" s="16" t="s">
        <v>700</v>
      </c>
      <c r="B156" s="15" t="s">
        <v>31</v>
      </c>
      <c r="C156" s="16" t="s">
        <v>700</v>
      </c>
      <c r="D156" s="28">
        <v>130002123</v>
      </c>
      <c r="E156" s="15" t="s">
        <v>701</v>
      </c>
      <c r="F156" s="29">
        <v>37440000</v>
      </c>
      <c r="G156" s="19">
        <v>37440000</v>
      </c>
      <c r="H156" s="29">
        <v>9360000</v>
      </c>
      <c r="I156" s="16" t="s">
        <v>702</v>
      </c>
      <c r="J156" s="15" t="s">
        <v>34</v>
      </c>
      <c r="K156" s="15" t="s">
        <v>35</v>
      </c>
      <c r="L156" s="15" t="s">
        <v>369</v>
      </c>
      <c r="M156" s="15" t="s">
        <v>370</v>
      </c>
      <c r="N156" s="30">
        <v>44957</v>
      </c>
      <c r="O156" s="22">
        <v>44963</v>
      </c>
      <c r="P156" s="22">
        <v>45082</v>
      </c>
      <c r="Q156" s="23" t="s">
        <v>38</v>
      </c>
      <c r="R156" s="15" t="s">
        <v>703</v>
      </c>
      <c r="S156" s="15" t="s">
        <v>40</v>
      </c>
      <c r="T156" s="15">
        <v>79741213</v>
      </c>
      <c r="U156" s="15">
        <v>9</v>
      </c>
      <c r="V156" s="4">
        <v>119</v>
      </c>
      <c r="W156" s="5"/>
      <c r="X156" s="6">
        <v>45046</v>
      </c>
      <c r="Y156" s="25">
        <f t="shared" si="4"/>
        <v>69.747899159663859</v>
      </c>
      <c r="Z156" s="26">
        <v>10913760</v>
      </c>
      <c r="AA156" s="26">
        <f t="shared" si="5"/>
        <v>-26526240</v>
      </c>
      <c r="AB156" s="8" t="s">
        <v>506</v>
      </c>
    </row>
    <row r="157" spans="1:28" s="8" customFormat="1" ht="69.75" hidden="1" customHeight="1">
      <c r="A157" s="16" t="s">
        <v>704</v>
      </c>
      <c r="B157" s="15" t="s">
        <v>31</v>
      </c>
      <c r="C157" s="16" t="s">
        <v>704</v>
      </c>
      <c r="D157" s="28">
        <v>400004223</v>
      </c>
      <c r="E157" s="15" t="s">
        <v>705</v>
      </c>
      <c r="F157" s="29">
        <v>34000000</v>
      </c>
      <c r="G157" s="19">
        <v>34000000</v>
      </c>
      <c r="H157" s="29">
        <v>8500000</v>
      </c>
      <c r="I157" s="16" t="s">
        <v>706</v>
      </c>
      <c r="J157" s="15" t="s">
        <v>34</v>
      </c>
      <c r="K157" s="15" t="s">
        <v>35</v>
      </c>
      <c r="L157" s="15" t="s">
        <v>80</v>
      </c>
      <c r="M157" s="15" t="s">
        <v>81</v>
      </c>
      <c r="N157" s="30">
        <v>44958</v>
      </c>
      <c r="O157" s="22">
        <v>44960</v>
      </c>
      <c r="P157" s="22">
        <v>45079</v>
      </c>
      <c r="Q157" s="23" t="s">
        <v>38</v>
      </c>
      <c r="R157" s="15" t="s">
        <v>707</v>
      </c>
      <c r="S157" s="15" t="s">
        <v>40</v>
      </c>
      <c r="T157" s="15">
        <v>7187040</v>
      </c>
      <c r="U157" s="15">
        <v>3</v>
      </c>
      <c r="V157" s="4">
        <v>119</v>
      </c>
      <c r="W157" s="5"/>
      <c r="X157" s="6">
        <v>45046</v>
      </c>
      <c r="Y157" s="25">
        <f t="shared" si="4"/>
        <v>72.268907563025209</v>
      </c>
      <c r="Z157" s="26">
        <f>VLOOKUP(A157,'[1]Exportar - 2023-05-02T074958.64'!$L$1:$Q$1370,6,0)</f>
        <v>15866667</v>
      </c>
      <c r="AA157" s="26">
        <f t="shared" si="5"/>
        <v>-18133333</v>
      </c>
      <c r="AB157" s="8" t="s">
        <v>49</v>
      </c>
    </row>
    <row r="158" spans="1:28" s="8" customFormat="1" ht="69.75" hidden="1" customHeight="1">
      <c r="A158" s="16" t="s">
        <v>708</v>
      </c>
      <c r="B158" s="15" t="s">
        <v>31</v>
      </c>
      <c r="C158" s="16" t="s">
        <v>708</v>
      </c>
      <c r="D158" s="28">
        <v>120000223</v>
      </c>
      <c r="E158" s="15" t="s">
        <v>709</v>
      </c>
      <c r="F158" s="29">
        <v>28451564</v>
      </c>
      <c r="G158" s="19">
        <v>28451564</v>
      </c>
      <c r="H158" s="29">
        <v>7112891</v>
      </c>
      <c r="I158" s="16" t="s">
        <v>710</v>
      </c>
      <c r="J158" s="15" t="s">
        <v>34</v>
      </c>
      <c r="K158" s="15" t="s">
        <v>35</v>
      </c>
      <c r="L158" s="15" t="s">
        <v>184</v>
      </c>
      <c r="M158" s="15" t="s">
        <v>185</v>
      </c>
      <c r="N158" s="30">
        <v>44958</v>
      </c>
      <c r="O158" s="22">
        <v>44960</v>
      </c>
      <c r="P158" s="22">
        <v>45079</v>
      </c>
      <c r="Q158" s="23" t="s">
        <v>38</v>
      </c>
      <c r="R158" s="15" t="s">
        <v>711</v>
      </c>
      <c r="S158" s="15" t="s">
        <v>40</v>
      </c>
      <c r="T158" s="15">
        <v>51611059</v>
      </c>
      <c r="U158" s="15">
        <v>1</v>
      </c>
      <c r="V158" s="4">
        <v>119</v>
      </c>
      <c r="W158" s="5"/>
      <c r="X158" s="6">
        <v>45046</v>
      </c>
      <c r="Y158" s="25">
        <f t="shared" si="4"/>
        <v>72.268907563025209</v>
      </c>
      <c r="Z158" s="26">
        <f>VLOOKUP(A158,'[1]Exportar - 2023-05-02T074958.64'!$L$1:$Q$1370,6,0)</f>
        <v>13277397</v>
      </c>
      <c r="AA158" s="26">
        <f t="shared" si="5"/>
        <v>-15174167</v>
      </c>
      <c r="AB158" s="8" t="s">
        <v>42</v>
      </c>
    </row>
    <row r="159" spans="1:28" s="8" customFormat="1" ht="69.75" hidden="1" customHeight="1">
      <c r="A159" s="16" t="s">
        <v>712</v>
      </c>
      <c r="B159" s="15" t="s">
        <v>31</v>
      </c>
      <c r="C159" s="16" t="s">
        <v>712</v>
      </c>
      <c r="D159" s="28">
        <v>200001223</v>
      </c>
      <c r="E159" s="15" t="s">
        <v>713</v>
      </c>
      <c r="F159" s="29">
        <v>24000000</v>
      </c>
      <c r="G159" s="19">
        <v>24000000</v>
      </c>
      <c r="H159" s="29">
        <v>6000000</v>
      </c>
      <c r="I159" s="16" t="s">
        <v>714</v>
      </c>
      <c r="J159" s="15" t="s">
        <v>34</v>
      </c>
      <c r="K159" s="15" t="s">
        <v>35</v>
      </c>
      <c r="L159" s="15" t="s">
        <v>86</v>
      </c>
      <c r="M159" s="15" t="s">
        <v>715</v>
      </c>
      <c r="N159" s="30">
        <v>44958</v>
      </c>
      <c r="O159" s="22">
        <v>44960</v>
      </c>
      <c r="P159" s="22">
        <v>45079</v>
      </c>
      <c r="Q159" s="23" t="s">
        <v>38</v>
      </c>
      <c r="R159" s="15" t="s">
        <v>716</v>
      </c>
      <c r="S159" s="15" t="s">
        <v>40</v>
      </c>
      <c r="T159" s="15">
        <v>52887393</v>
      </c>
      <c r="U159" s="15">
        <v>5</v>
      </c>
      <c r="V159" s="4">
        <v>119</v>
      </c>
      <c r="W159" s="5"/>
      <c r="X159" s="6">
        <v>45046</v>
      </c>
      <c r="Y159" s="25">
        <f t="shared" si="4"/>
        <v>72.268907563025209</v>
      </c>
      <c r="Z159" s="26">
        <f>VLOOKUP(A159,'[1]Exportar - 2023-05-02T074958.64'!$L$1:$Q$1370,6,0)</f>
        <v>11200000</v>
      </c>
      <c r="AA159" s="26">
        <f t="shared" si="5"/>
        <v>-12800000</v>
      </c>
      <c r="AB159" s="8" t="s">
        <v>49</v>
      </c>
    </row>
    <row r="160" spans="1:28" s="8" customFormat="1" ht="69.75" hidden="1" customHeight="1">
      <c r="A160" s="16" t="s">
        <v>717</v>
      </c>
      <c r="B160" s="15" t="s">
        <v>31</v>
      </c>
      <c r="C160" s="16" t="s">
        <v>717</v>
      </c>
      <c r="D160" s="28">
        <v>200011623</v>
      </c>
      <c r="E160" s="15" t="s">
        <v>718</v>
      </c>
      <c r="F160" s="29">
        <v>44000000</v>
      </c>
      <c r="G160" s="19">
        <v>53533333</v>
      </c>
      <c r="H160" s="29">
        <v>11000000</v>
      </c>
      <c r="I160" s="16" t="s">
        <v>719</v>
      </c>
      <c r="J160" s="15" t="s">
        <v>34</v>
      </c>
      <c r="K160" s="15" t="s">
        <v>35</v>
      </c>
      <c r="L160" s="15" t="s">
        <v>86</v>
      </c>
      <c r="M160" s="15" t="s">
        <v>228</v>
      </c>
      <c r="N160" s="30">
        <v>44957</v>
      </c>
      <c r="O160" s="22">
        <v>44959</v>
      </c>
      <c r="P160" s="22">
        <v>45107</v>
      </c>
      <c r="Q160" s="23" t="s">
        <v>38</v>
      </c>
      <c r="R160" s="15" t="s">
        <v>720</v>
      </c>
      <c r="S160" s="15" t="s">
        <v>40</v>
      </c>
      <c r="T160" s="15">
        <v>52857895</v>
      </c>
      <c r="U160" s="15">
        <v>2</v>
      </c>
      <c r="V160" s="4">
        <v>148</v>
      </c>
      <c r="W160" s="5" t="s">
        <v>721</v>
      </c>
      <c r="X160" s="6">
        <v>45046</v>
      </c>
      <c r="Y160" s="25">
        <f t="shared" si="4"/>
        <v>58.783783783783782</v>
      </c>
      <c r="Z160" s="26">
        <f>VLOOKUP(A160,'[1]Exportar - 2023-05-02T074958.64'!$L$1:$Q$1370,6,0)</f>
        <v>20533333</v>
      </c>
      <c r="AA160" s="26">
        <f t="shared" si="5"/>
        <v>-33000000</v>
      </c>
      <c r="AB160" s="8" t="s">
        <v>49</v>
      </c>
    </row>
    <row r="161" spans="1:28" s="8" customFormat="1" ht="69.75" hidden="1" customHeight="1">
      <c r="A161" s="16" t="s">
        <v>722</v>
      </c>
      <c r="B161" s="15" t="s">
        <v>31</v>
      </c>
      <c r="C161" s="16" t="s">
        <v>722</v>
      </c>
      <c r="D161" s="28">
        <v>400006023</v>
      </c>
      <c r="E161" s="15" t="s">
        <v>723</v>
      </c>
      <c r="F161" s="29">
        <v>34000000</v>
      </c>
      <c r="G161" s="19">
        <v>34000000</v>
      </c>
      <c r="H161" s="29">
        <v>8500000</v>
      </c>
      <c r="I161" s="16" t="s">
        <v>724</v>
      </c>
      <c r="J161" s="15" t="s">
        <v>34</v>
      </c>
      <c r="K161" s="15" t="s">
        <v>35</v>
      </c>
      <c r="L161" s="15" t="s">
        <v>80</v>
      </c>
      <c r="M161" s="15" t="s">
        <v>81</v>
      </c>
      <c r="N161" s="30">
        <v>44964</v>
      </c>
      <c r="O161" s="22">
        <v>44966</v>
      </c>
      <c r="P161" s="22">
        <v>45085</v>
      </c>
      <c r="Q161" s="23" t="s">
        <v>38</v>
      </c>
      <c r="R161" s="15" t="s">
        <v>725</v>
      </c>
      <c r="S161" s="15" t="s">
        <v>40</v>
      </c>
      <c r="T161" s="15">
        <v>1067717295</v>
      </c>
      <c r="U161" s="15">
        <v>9</v>
      </c>
      <c r="V161" s="4">
        <v>119</v>
      </c>
      <c r="W161" s="5"/>
      <c r="X161" s="6">
        <v>45046</v>
      </c>
      <c r="Y161" s="25">
        <f t="shared" si="4"/>
        <v>67.226890756302524</v>
      </c>
      <c r="Z161" s="26">
        <f>VLOOKUP(A161,'[1]Exportar - 2023-05-02T074958.64'!$L$1:$Q$1370,6,0)</f>
        <v>22666667</v>
      </c>
      <c r="AA161" s="26">
        <f t="shared" si="5"/>
        <v>-11333333</v>
      </c>
      <c r="AB161" s="8" t="s">
        <v>42</v>
      </c>
    </row>
    <row r="162" spans="1:28" s="8" customFormat="1" ht="69.75" customHeight="1">
      <c r="A162" s="16" t="s">
        <v>726</v>
      </c>
      <c r="B162" s="15" t="s">
        <v>31</v>
      </c>
      <c r="C162" s="16" t="s">
        <v>726</v>
      </c>
      <c r="D162" s="28">
        <v>300013623</v>
      </c>
      <c r="E162" s="15" t="s">
        <v>727</v>
      </c>
      <c r="F162" s="29">
        <v>16183040</v>
      </c>
      <c r="G162" s="19">
        <v>16183040</v>
      </c>
      <c r="H162" s="29">
        <v>4045760</v>
      </c>
      <c r="I162" s="16" t="s">
        <v>728</v>
      </c>
      <c r="J162" s="15" t="s">
        <v>34</v>
      </c>
      <c r="K162" s="15" t="s">
        <v>35</v>
      </c>
      <c r="L162" s="15" t="s">
        <v>549</v>
      </c>
      <c r="M162" s="15" t="s">
        <v>729</v>
      </c>
      <c r="N162" s="30">
        <v>44958</v>
      </c>
      <c r="O162" s="22">
        <v>44961</v>
      </c>
      <c r="P162" s="22">
        <v>45080</v>
      </c>
      <c r="Q162" s="23" t="s">
        <v>38</v>
      </c>
      <c r="R162" s="15" t="s">
        <v>730</v>
      </c>
      <c r="S162" s="15" t="s">
        <v>40</v>
      </c>
      <c r="T162" s="15">
        <v>1110560245</v>
      </c>
      <c r="U162" s="15">
        <v>1</v>
      </c>
      <c r="V162" s="4">
        <v>119</v>
      </c>
      <c r="W162" s="5"/>
      <c r="X162" s="6">
        <v>45046</v>
      </c>
      <c r="Y162" s="25">
        <f t="shared" si="4"/>
        <v>71.428571428571431</v>
      </c>
      <c r="Z162" s="26"/>
      <c r="AA162" s="26">
        <f t="shared" si="5"/>
        <v>-16183040</v>
      </c>
      <c r="AB162" s="8" t="s">
        <v>731</v>
      </c>
    </row>
    <row r="163" spans="1:28" s="8" customFormat="1" ht="69.75" customHeight="1">
      <c r="A163" s="16" t="s">
        <v>732</v>
      </c>
      <c r="B163" s="15" t="s">
        <v>31</v>
      </c>
      <c r="C163" s="16" t="s">
        <v>732</v>
      </c>
      <c r="D163" s="28">
        <v>300014023</v>
      </c>
      <c r="E163" s="15" t="s">
        <v>733</v>
      </c>
      <c r="F163" s="29">
        <v>62023544</v>
      </c>
      <c r="G163" s="19">
        <v>62023544</v>
      </c>
      <c r="H163" s="29">
        <v>15505886</v>
      </c>
      <c r="I163" s="16" t="s">
        <v>734</v>
      </c>
      <c r="J163" s="15" t="s">
        <v>34</v>
      </c>
      <c r="K163" s="15" t="s">
        <v>35</v>
      </c>
      <c r="L163" s="20" t="s">
        <v>549</v>
      </c>
      <c r="M163" s="15" t="s">
        <v>735</v>
      </c>
      <c r="N163" s="30">
        <v>44958</v>
      </c>
      <c r="O163" s="22">
        <v>44964</v>
      </c>
      <c r="P163" s="22">
        <v>45083</v>
      </c>
      <c r="Q163" s="23" t="s">
        <v>38</v>
      </c>
      <c r="R163" s="15" t="s">
        <v>736</v>
      </c>
      <c r="S163" s="15" t="s">
        <v>40</v>
      </c>
      <c r="T163" s="15">
        <v>79461036</v>
      </c>
      <c r="U163" s="15">
        <v>1</v>
      </c>
      <c r="V163" s="4">
        <v>119</v>
      </c>
      <c r="W163" s="5"/>
      <c r="X163" s="6">
        <v>45046</v>
      </c>
      <c r="Y163" s="25">
        <f t="shared" si="4"/>
        <v>68.907563025210081</v>
      </c>
      <c r="Z163" s="26"/>
      <c r="AA163" s="26">
        <f t="shared" si="5"/>
        <v>-62023544</v>
      </c>
      <c r="AB163" s="8" t="s">
        <v>731</v>
      </c>
    </row>
    <row r="164" spans="1:28" s="8" customFormat="1" ht="69.75" customHeight="1">
      <c r="A164" s="16" t="s">
        <v>737</v>
      </c>
      <c r="B164" s="15" t="s">
        <v>31</v>
      </c>
      <c r="C164" s="16" t="s">
        <v>737</v>
      </c>
      <c r="D164" s="28">
        <v>300004323</v>
      </c>
      <c r="E164" s="15" t="s">
        <v>738</v>
      </c>
      <c r="F164" s="29">
        <v>28451564</v>
      </c>
      <c r="G164" s="19">
        <v>28451564</v>
      </c>
      <c r="H164" s="29">
        <v>7112891</v>
      </c>
      <c r="I164" s="16" t="s">
        <v>739</v>
      </c>
      <c r="J164" s="15" t="s">
        <v>34</v>
      </c>
      <c r="K164" s="15" t="s">
        <v>740</v>
      </c>
      <c r="L164" s="15" t="s">
        <v>549</v>
      </c>
      <c r="M164" s="15" t="s">
        <v>741</v>
      </c>
      <c r="N164" s="30">
        <v>44959</v>
      </c>
      <c r="O164" s="22">
        <v>44961</v>
      </c>
      <c r="P164" s="22">
        <v>45080</v>
      </c>
      <c r="Q164" s="23" t="s">
        <v>38</v>
      </c>
      <c r="R164" s="15" t="s">
        <v>742</v>
      </c>
      <c r="S164" s="15" t="s">
        <v>40</v>
      </c>
      <c r="T164" s="15">
        <v>4079472</v>
      </c>
      <c r="U164" s="15">
        <v>8</v>
      </c>
      <c r="V164" s="4">
        <v>119</v>
      </c>
      <c r="W164" s="5"/>
      <c r="X164" s="6">
        <v>45046</v>
      </c>
      <c r="Y164" s="25">
        <f t="shared" si="4"/>
        <v>71.428571428571431</v>
      </c>
      <c r="Z164" s="26"/>
      <c r="AA164" s="26">
        <f t="shared" si="5"/>
        <v>-28451564</v>
      </c>
      <c r="AB164" s="8" t="s">
        <v>731</v>
      </c>
    </row>
    <row r="165" spans="1:28" s="8" customFormat="1" ht="69.75" customHeight="1">
      <c r="A165" s="16" t="s">
        <v>743</v>
      </c>
      <c r="B165" s="15" t="s">
        <v>31</v>
      </c>
      <c r="C165" s="16" t="s">
        <v>743</v>
      </c>
      <c r="D165" s="28">
        <v>300005623</v>
      </c>
      <c r="E165" s="15" t="s">
        <v>744</v>
      </c>
      <c r="F165" s="29">
        <v>28451564</v>
      </c>
      <c r="G165" s="19">
        <v>28451564</v>
      </c>
      <c r="H165" s="29">
        <v>7112891</v>
      </c>
      <c r="I165" s="16" t="s">
        <v>745</v>
      </c>
      <c r="J165" s="15" t="s">
        <v>34</v>
      </c>
      <c r="K165" s="15" t="s">
        <v>740</v>
      </c>
      <c r="L165" s="15" t="s">
        <v>549</v>
      </c>
      <c r="M165" s="15" t="s">
        <v>741</v>
      </c>
      <c r="N165" s="30">
        <v>44959</v>
      </c>
      <c r="O165" s="22">
        <v>44961</v>
      </c>
      <c r="P165" s="22">
        <v>45080</v>
      </c>
      <c r="Q165" s="23" t="s">
        <v>38</v>
      </c>
      <c r="R165" s="15" t="s">
        <v>746</v>
      </c>
      <c r="S165" s="15" t="s">
        <v>40</v>
      </c>
      <c r="T165" s="15">
        <v>74183848</v>
      </c>
      <c r="U165" s="15">
        <v>2</v>
      </c>
      <c r="V165" s="4">
        <v>119</v>
      </c>
      <c r="W165" s="5"/>
      <c r="X165" s="6">
        <v>45046</v>
      </c>
      <c r="Y165" s="25">
        <f t="shared" si="4"/>
        <v>71.428571428571431</v>
      </c>
      <c r="Z165" s="26"/>
      <c r="AA165" s="26">
        <f t="shared" si="5"/>
        <v>-28451564</v>
      </c>
      <c r="AB165" s="8" t="s">
        <v>731</v>
      </c>
    </row>
    <row r="166" spans="1:28" s="8" customFormat="1" ht="69.75" customHeight="1">
      <c r="A166" s="16" t="s">
        <v>747</v>
      </c>
      <c r="B166" s="15" t="s">
        <v>31</v>
      </c>
      <c r="C166" s="16" t="s">
        <v>747</v>
      </c>
      <c r="D166" s="28">
        <v>300011223</v>
      </c>
      <c r="E166" s="15" t="s">
        <v>748</v>
      </c>
      <c r="F166" s="29">
        <v>16183040</v>
      </c>
      <c r="G166" s="19">
        <v>16183040</v>
      </c>
      <c r="H166" s="29">
        <v>4045760</v>
      </c>
      <c r="I166" s="16" t="s">
        <v>749</v>
      </c>
      <c r="J166" s="15" t="s">
        <v>34</v>
      </c>
      <c r="K166" s="15" t="s">
        <v>35</v>
      </c>
      <c r="L166" s="15" t="s">
        <v>549</v>
      </c>
      <c r="M166" s="15" t="s">
        <v>750</v>
      </c>
      <c r="N166" s="30">
        <v>44958</v>
      </c>
      <c r="O166" s="22">
        <v>44963</v>
      </c>
      <c r="P166" s="22">
        <v>45082</v>
      </c>
      <c r="Q166" s="23" t="s">
        <v>38</v>
      </c>
      <c r="R166" s="15" t="s">
        <v>751</v>
      </c>
      <c r="S166" s="15" t="s">
        <v>40</v>
      </c>
      <c r="T166" s="15">
        <v>9528321</v>
      </c>
      <c r="U166" s="15">
        <v>1</v>
      </c>
      <c r="V166" s="4">
        <v>119</v>
      </c>
      <c r="W166" s="5"/>
      <c r="X166" s="6">
        <v>45046</v>
      </c>
      <c r="Y166" s="25">
        <f t="shared" si="4"/>
        <v>69.747899159663859</v>
      </c>
      <c r="Z166" s="26"/>
      <c r="AA166" s="26">
        <f t="shared" si="5"/>
        <v>-16183040</v>
      </c>
      <c r="AB166" s="8" t="s">
        <v>731</v>
      </c>
    </row>
    <row r="167" spans="1:28" s="8" customFormat="1" ht="69.75" customHeight="1">
      <c r="A167" s="16" t="s">
        <v>752</v>
      </c>
      <c r="B167" s="15" t="s">
        <v>31</v>
      </c>
      <c r="C167" s="16" t="s">
        <v>752</v>
      </c>
      <c r="D167" s="28">
        <v>300010223</v>
      </c>
      <c r="E167" s="15" t="s">
        <v>753</v>
      </c>
      <c r="F167" s="29">
        <v>28451564</v>
      </c>
      <c r="G167" s="19">
        <v>28451564</v>
      </c>
      <c r="H167" s="29">
        <v>7112891</v>
      </c>
      <c r="I167" s="16" t="s">
        <v>754</v>
      </c>
      <c r="J167" s="15" t="s">
        <v>34</v>
      </c>
      <c r="K167" s="15" t="s">
        <v>35</v>
      </c>
      <c r="L167" s="15" t="s">
        <v>549</v>
      </c>
      <c r="M167" s="15" t="s">
        <v>750</v>
      </c>
      <c r="N167" s="30">
        <v>44959</v>
      </c>
      <c r="O167" s="22">
        <v>44961</v>
      </c>
      <c r="P167" s="22">
        <v>45080</v>
      </c>
      <c r="Q167" s="23" t="s">
        <v>38</v>
      </c>
      <c r="R167" s="15" t="s">
        <v>755</v>
      </c>
      <c r="S167" s="15" t="s">
        <v>40</v>
      </c>
      <c r="T167" s="15">
        <v>1010202178</v>
      </c>
      <c r="U167" s="15">
        <v>7</v>
      </c>
      <c r="V167" s="4">
        <v>119</v>
      </c>
      <c r="W167" s="5"/>
      <c r="X167" s="6">
        <v>45046</v>
      </c>
      <c r="Y167" s="25">
        <f t="shared" si="4"/>
        <v>71.428571428571431</v>
      </c>
      <c r="Z167" s="26"/>
      <c r="AA167" s="26">
        <f t="shared" si="5"/>
        <v>-28451564</v>
      </c>
      <c r="AB167" s="8" t="s">
        <v>731</v>
      </c>
    </row>
    <row r="168" spans="1:28" s="8" customFormat="1" ht="69.75" customHeight="1">
      <c r="A168" s="16" t="s">
        <v>756</v>
      </c>
      <c r="B168" s="15" t="s">
        <v>31</v>
      </c>
      <c r="C168" s="16" t="s">
        <v>756</v>
      </c>
      <c r="D168" s="28">
        <v>300008323</v>
      </c>
      <c r="E168" s="15" t="s">
        <v>757</v>
      </c>
      <c r="F168" s="29">
        <v>28451564</v>
      </c>
      <c r="G168" s="19">
        <v>28451564</v>
      </c>
      <c r="H168" s="29">
        <v>7112891</v>
      </c>
      <c r="I168" s="16" t="s">
        <v>758</v>
      </c>
      <c r="J168" s="15" t="s">
        <v>34</v>
      </c>
      <c r="K168" s="15" t="s">
        <v>759</v>
      </c>
      <c r="L168" s="15" t="s">
        <v>549</v>
      </c>
      <c r="M168" s="15" t="s">
        <v>760</v>
      </c>
      <c r="N168" s="30">
        <v>44959</v>
      </c>
      <c r="O168" s="22">
        <v>44965</v>
      </c>
      <c r="P168" s="22">
        <v>45084</v>
      </c>
      <c r="Q168" s="23" t="s">
        <v>38</v>
      </c>
      <c r="R168" s="15" t="s">
        <v>761</v>
      </c>
      <c r="S168" s="15" t="s">
        <v>40</v>
      </c>
      <c r="T168" s="15">
        <v>1013601980</v>
      </c>
      <c r="U168" s="15">
        <v>0</v>
      </c>
      <c r="V168" s="4">
        <v>119</v>
      </c>
      <c r="W168" s="5"/>
      <c r="X168" s="6">
        <v>45046</v>
      </c>
      <c r="Y168" s="25">
        <f t="shared" si="4"/>
        <v>68.067226890756302</v>
      </c>
      <c r="Z168" s="26"/>
      <c r="AA168" s="26">
        <f t="shared" si="5"/>
        <v>-28451564</v>
      </c>
      <c r="AB168" s="8" t="s">
        <v>731</v>
      </c>
    </row>
    <row r="169" spans="1:28" s="8" customFormat="1" ht="69.75" customHeight="1">
      <c r="A169" s="16" t="s">
        <v>762</v>
      </c>
      <c r="B169" s="15" t="s">
        <v>31</v>
      </c>
      <c r="C169" s="16" t="s">
        <v>762</v>
      </c>
      <c r="D169" s="28">
        <v>300010923</v>
      </c>
      <c r="E169" s="15" t="s">
        <v>763</v>
      </c>
      <c r="F169" s="29">
        <v>19978860</v>
      </c>
      <c r="G169" s="19">
        <v>19978860</v>
      </c>
      <c r="H169" s="29">
        <v>4994715</v>
      </c>
      <c r="I169" s="16" t="s">
        <v>764</v>
      </c>
      <c r="J169" s="15" t="s">
        <v>34</v>
      </c>
      <c r="K169" s="15" t="s">
        <v>35</v>
      </c>
      <c r="L169" s="15" t="s">
        <v>549</v>
      </c>
      <c r="M169" s="15" t="s">
        <v>750</v>
      </c>
      <c r="N169" s="30">
        <v>44959</v>
      </c>
      <c r="O169" s="22">
        <v>44963</v>
      </c>
      <c r="P169" s="22">
        <v>45082</v>
      </c>
      <c r="Q169" s="23" t="s">
        <v>38</v>
      </c>
      <c r="R169" s="15" t="s">
        <v>765</v>
      </c>
      <c r="S169" s="15" t="s">
        <v>40</v>
      </c>
      <c r="T169" s="15">
        <v>23350562</v>
      </c>
      <c r="U169" s="15">
        <v>2</v>
      </c>
      <c r="V169" s="4">
        <v>119</v>
      </c>
      <c r="W169" s="5"/>
      <c r="X169" s="6">
        <v>45046</v>
      </c>
      <c r="Y169" s="25">
        <f t="shared" si="4"/>
        <v>69.747899159663859</v>
      </c>
      <c r="Z169" s="26"/>
      <c r="AA169" s="26">
        <f t="shared" si="5"/>
        <v>-19978860</v>
      </c>
      <c r="AB169" s="8" t="s">
        <v>731</v>
      </c>
    </row>
    <row r="170" spans="1:28" s="8" customFormat="1" ht="69.75" customHeight="1">
      <c r="A170" s="27" t="s">
        <v>766</v>
      </c>
      <c r="B170" s="15" t="s">
        <v>31</v>
      </c>
      <c r="C170" s="27" t="s">
        <v>766</v>
      </c>
      <c r="D170" s="32">
        <v>300006123</v>
      </c>
      <c r="E170" s="15" t="s">
        <v>767</v>
      </c>
      <c r="F170" s="29">
        <v>28451564</v>
      </c>
      <c r="G170" s="19">
        <v>28451564</v>
      </c>
      <c r="H170" s="29">
        <v>7112891</v>
      </c>
      <c r="I170" s="16" t="s">
        <v>745</v>
      </c>
      <c r="J170" s="15" t="s">
        <v>34</v>
      </c>
      <c r="K170" s="15" t="s">
        <v>35</v>
      </c>
      <c r="L170" s="15" t="s">
        <v>549</v>
      </c>
      <c r="M170" s="15" t="s">
        <v>768</v>
      </c>
      <c r="N170" s="30">
        <v>44959</v>
      </c>
      <c r="O170" s="31">
        <v>44963</v>
      </c>
      <c r="P170" s="22">
        <v>45082</v>
      </c>
      <c r="Q170" s="23" t="s">
        <v>38</v>
      </c>
      <c r="R170" s="15" t="s">
        <v>769</v>
      </c>
      <c r="S170" s="15" t="s">
        <v>40</v>
      </c>
      <c r="T170" s="15">
        <v>32182596</v>
      </c>
      <c r="U170" s="15">
        <v>4</v>
      </c>
      <c r="V170" s="4">
        <v>119</v>
      </c>
      <c r="W170" s="5"/>
      <c r="X170" s="6">
        <v>45046</v>
      </c>
      <c r="Y170" s="25">
        <f t="shared" si="4"/>
        <v>69.747899159663859</v>
      </c>
      <c r="Z170" s="26"/>
      <c r="AA170" s="26">
        <f t="shared" si="5"/>
        <v>-28451564</v>
      </c>
      <c r="AB170" s="8" t="s">
        <v>731</v>
      </c>
    </row>
    <row r="171" spans="1:28" s="8" customFormat="1" ht="69.75" customHeight="1">
      <c r="A171" s="16" t="s">
        <v>770</v>
      </c>
      <c r="B171" s="15" t="s">
        <v>31</v>
      </c>
      <c r="C171" s="16" t="s">
        <v>770</v>
      </c>
      <c r="D171" s="28">
        <v>500009323</v>
      </c>
      <c r="E171" s="15" t="s">
        <v>771</v>
      </c>
      <c r="F171" s="29">
        <v>42428358</v>
      </c>
      <c r="G171" s="19">
        <v>42428358</v>
      </c>
      <c r="H171" s="29">
        <v>11068267</v>
      </c>
      <c r="I171" s="16" t="s">
        <v>772</v>
      </c>
      <c r="J171" s="15" t="s">
        <v>773</v>
      </c>
      <c r="K171" s="15" t="s">
        <v>774</v>
      </c>
      <c r="L171" s="15" t="s">
        <v>36</v>
      </c>
      <c r="M171" s="15" t="s">
        <v>99</v>
      </c>
      <c r="N171" s="30">
        <v>44957</v>
      </c>
      <c r="O171" s="31">
        <v>44957</v>
      </c>
      <c r="P171" s="22">
        <v>45071</v>
      </c>
      <c r="Q171" s="23" t="s">
        <v>74</v>
      </c>
      <c r="R171" s="15" t="s">
        <v>775</v>
      </c>
      <c r="S171" s="15" t="s">
        <v>259</v>
      </c>
      <c r="T171" s="15">
        <v>900941818</v>
      </c>
      <c r="U171" s="15">
        <v>1</v>
      </c>
      <c r="V171" s="4">
        <v>114</v>
      </c>
      <c r="W171" s="5"/>
      <c r="X171" s="6">
        <v>45046</v>
      </c>
      <c r="Y171" s="25">
        <f t="shared" si="4"/>
        <v>78.070175438596493</v>
      </c>
      <c r="Z171" s="26"/>
      <c r="AA171" s="26">
        <f t="shared" si="5"/>
        <v>-42428358</v>
      </c>
      <c r="AB171" s="8" t="s">
        <v>731</v>
      </c>
    </row>
    <row r="172" spans="1:28" s="8" customFormat="1" ht="69.75" customHeight="1">
      <c r="A172" s="16" t="s">
        <v>776</v>
      </c>
      <c r="B172" s="15" t="s">
        <v>31</v>
      </c>
      <c r="C172" s="16" t="s">
        <v>776</v>
      </c>
      <c r="D172" s="28">
        <v>300006023</v>
      </c>
      <c r="E172" s="15" t="s">
        <v>777</v>
      </c>
      <c r="F172" s="29">
        <v>15620604</v>
      </c>
      <c r="G172" s="19">
        <v>15620604</v>
      </c>
      <c r="H172" s="29">
        <v>3905151</v>
      </c>
      <c r="I172" s="16" t="s">
        <v>778</v>
      </c>
      <c r="J172" s="15" t="s">
        <v>53</v>
      </c>
      <c r="K172" s="15" t="s">
        <v>35</v>
      </c>
      <c r="L172" s="15" t="s">
        <v>549</v>
      </c>
      <c r="M172" s="15" t="s">
        <v>768</v>
      </c>
      <c r="N172" s="30">
        <v>44960</v>
      </c>
      <c r="O172" s="22">
        <v>44964</v>
      </c>
      <c r="P172" s="22">
        <v>45083</v>
      </c>
      <c r="Q172" s="23" t="s">
        <v>38</v>
      </c>
      <c r="R172" s="15" t="s">
        <v>779</v>
      </c>
      <c r="S172" s="15" t="s">
        <v>40</v>
      </c>
      <c r="T172" s="15">
        <v>1054550768</v>
      </c>
      <c r="U172" s="15">
        <v>4</v>
      </c>
      <c r="V172" s="4">
        <v>119</v>
      </c>
      <c r="W172" s="5"/>
      <c r="X172" s="6">
        <v>45046</v>
      </c>
      <c r="Y172" s="25">
        <f t="shared" si="4"/>
        <v>68.907563025210081</v>
      </c>
      <c r="Z172" s="26"/>
      <c r="AA172" s="26">
        <f t="shared" si="5"/>
        <v>-15620604</v>
      </c>
      <c r="AB172" s="8" t="s">
        <v>731</v>
      </c>
    </row>
    <row r="173" spans="1:28" s="8" customFormat="1" ht="69.75" customHeight="1">
      <c r="A173" s="16" t="s">
        <v>780</v>
      </c>
      <c r="B173" s="15" t="s">
        <v>31</v>
      </c>
      <c r="C173" s="16" t="s">
        <v>780</v>
      </c>
      <c r="D173" s="28">
        <v>300006423</v>
      </c>
      <c r="E173" s="15" t="s">
        <v>781</v>
      </c>
      <c r="F173" s="29">
        <v>28451564</v>
      </c>
      <c r="G173" s="19">
        <v>28451564</v>
      </c>
      <c r="H173" s="29">
        <v>7112891</v>
      </c>
      <c r="I173" s="16" t="s">
        <v>782</v>
      </c>
      <c r="J173" s="15" t="s">
        <v>34</v>
      </c>
      <c r="K173" s="15" t="s">
        <v>783</v>
      </c>
      <c r="L173" s="15" t="s">
        <v>549</v>
      </c>
      <c r="M173" s="15" t="s">
        <v>784</v>
      </c>
      <c r="N173" s="30">
        <v>44959</v>
      </c>
      <c r="O173" s="22">
        <v>44964</v>
      </c>
      <c r="P173" s="22">
        <v>45083</v>
      </c>
      <c r="Q173" s="23" t="s">
        <v>38</v>
      </c>
      <c r="R173" s="15" t="s">
        <v>785</v>
      </c>
      <c r="S173" s="15" t="s">
        <v>40</v>
      </c>
      <c r="T173" s="15">
        <v>45537357</v>
      </c>
      <c r="U173" s="15">
        <v>3</v>
      </c>
      <c r="V173" s="4">
        <v>119</v>
      </c>
      <c r="W173" s="5"/>
      <c r="X173" s="6">
        <v>45046</v>
      </c>
      <c r="Y173" s="25">
        <f t="shared" si="4"/>
        <v>68.907563025210081</v>
      </c>
      <c r="Z173" s="26"/>
      <c r="AA173" s="26">
        <f t="shared" si="5"/>
        <v>-28451564</v>
      </c>
      <c r="AB173" s="8" t="s">
        <v>731</v>
      </c>
    </row>
    <row r="174" spans="1:28" s="8" customFormat="1" ht="69.75" customHeight="1">
      <c r="A174" s="16" t="s">
        <v>786</v>
      </c>
      <c r="B174" s="15" t="s">
        <v>31</v>
      </c>
      <c r="C174" s="16" t="s">
        <v>786</v>
      </c>
      <c r="D174" s="28">
        <v>300004623</v>
      </c>
      <c r="E174" s="15" t="s">
        <v>787</v>
      </c>
      <c r="F174" s="29">
        <v>28451564</v>
      </c>
      <c r="G174" s="19">
        <v>28451564</v>
      </c>
      <c r="H174" s="29">
        <v>7112891</v>
      </c>
      <c r="I174" s="16" t="s">
        <v>782</v>
      </c>
      <c r="J174" s="15" t="s">
        <v>34</v>
      </c>
      <c r="K174" s="15" t="s">
        <v>740</v>
      </c>
      <c r="L174" s="15" t="s">
        <v>549</v>
      </c>
      <c r="M174" s="15" t="s">
        <v>741</v>
      </c>
      <c r="N174" s="30">
        <v>44960</v>
      </c>
      <c r="O174" s="22">
        <v>44964</v>
      </c>
      <c r="P174" s="22">
        <v>45083</v>
      </c>
      <c r="Q174" s="23" t="s">
        <v>38</v>
      </c>
      <c r="R174" s="15" t="s">
        <v>788</v>
      </c>
      <c r="S174" s="15" t="s">
        <v>40</v>
      </c>
      <c r="T174" s="15">
        <v>33369415</v>
      </c>
      <c r="U174" s="15">
        <v>8</v>
      </c>
      <c r="V174" s="4">
        <v>119</v>
      </c>
      <c r="W174" s="5"/>
      <c r="X174" s="6">
        <v>45046</v>
      </c>
      <c r="Y174" s="25">
        <f t="shared" si="4"/>
        <v>68.907563025210081</v>
      </c>
      <c r="Z174" s="26"/>
      <c r="AA174" s="26">
        <f t="shared" si="5"/>
        <v>-28451564</v>
      </c>
      <c r="AB174" s="8" t="s">
        <v>731</v>
      </c>
    </row>
    <row r="175" spans="1:28" s="8" customFormat="1" ht="69.75" customHeight="1">
      <c r="A175" s="16" t="s">
        <v>789</v>
      </c>
      <c r="B175" s="15" t="s">
        <v>31</v>
      </c>
      <c r="C175" s="16" t="s">
        <v>789</v>
      </c>
      <c r="D175" s="28">
        <v>300005323</v>
      </c>
      <c r="E175" s="15" t="s">
        <v>790</v>
      </c>
      <c r="F175" s="29">
        <v>28451564</v>
      </c>
      <c r="G175" s="19">
        <v>28451564</v>
      </c>
      <c r="H175" s="29">
        <v>7112891</v>
      </c>
      <c r="I175" s="16" t="s">
        <v>791</v>
      </c>
      <c r="J175" s="15" t="s">
        <v>34</v>
      </c>
      <c r="K175" s="15" t="s">
        <v>740</v>
      </c>
      <c r="L175" s="15" t="s">
        <v>549</v>
      </c>
      <c r="M175" s="15" t="s">
        <v>741</v>
      </c>
      <c r="N175" s="30">
        <v>44960</v>
      </c>
      <c r="O175" s="22">
        <v>44964</v>
      </c>
      <c r="P175" s="22">
        <v>45083</v>
      </c>
      <c r="Q175" s="23" t="s">
        <v>38</v>
      </c>
      <c r="R175" s="15" t="s">
        <v>792</v>
      </c>
      <c r="S175" s="15" t="s">
        <v>40</v>
      </c>
      <c r="T175" s="15">
        <v>1057584589</v>
      </c>
      <c r="U175" s="15">
        <v>1</v>
      </c>
      <c r="V175" s="4">
        <v>119</v>
      </c>
      <c r="W175" s="5"/>
      <c r="X175" s="6">
        <v>45046</v>
      </c>
      <c r="Y175" s="25">
        <f t="shared" si="4"/>
        <v>68.907563025210081</v>
      </c>
      <c r="Z175" s="26"/>
      <c r="AA175" s="26">
        <f t="shared" si="5"/>
        <v>-28451564</v>
      </c>
      <c r="AB175" s="8" t="s">
        <v>731</v>
      </c>
    </row>
    <row r="176" spans="1:28" s="8" customFormat="1" ht="69.75" customHeight="1">
      <c r="A176" s="16" t="s">
        <v>793</v>
      </c>
      <c r="B176" s="15" t="s">
        <v>31</v>
      </c>
      <c r="C176" s="16" t="s">
        <v>793</v>
      </c>
      <c r="D176" s="28">
        <v>300007723</v>
      </c>
      <c r="E176" s="15" t="s">
        <v>794</v>
      </c>
      <c r="F176" s="29">
        <v>28451564</v>
      </c>
      <c r="G176" s="19">
        <v>28451564</v>
      </c>
      <c r="H176" s="29">
        <v>7112891</v>
      </c>
      <c r="I176" s="16" t="s">
        <v>795</v>
      </c>
      <c r="J176" s="15" t="s">
        <v>34</v>
      </c>
      <c r="K176" s="15" t="s">
        <v>694</v>
      </c>
      <c r="L176" s="15" t="s">
        <v>549</v>
      </c>
      <c r="M176" s="15" t="s">
        <v>796</v>
      </c>
      <c r="N176" s="30">
        <v>44966</v>
      </c>
      <c r="O176" s="22">
        <v>44970</v>
      </c>
      <c r="P176" s="22">
        <v>45089</v>
      </c>
      <c r="Q176" s="23" t="s">
        <v>38</v>
      </c>
      <c r="R176" s="15" t="s">
        <v>797</v>
      </c>
      <c r="S176" s="15" t="s">
        <v>40</v>
      </c>
      <c r="T176" s="15">
        <v>1085255047</v>
      </c>
      <c r="U176" s="15">
        <v>0</v>
      </c>
      <c r="V176" s="4">
        <v>119</v>
      </c>
      <c r="W176" s="5"/>
      <c r="X176" s="6">
        <v>45046</v>
      </c>
      <c r="Y176" s="25">
        <f t="shared" si="4"/>
        <v>63.865546218487395</v>
      </c>
      <c r="Z176" s="26"/>
      <c r="AA176" s="26">
        <f t="shared" si="5"/>
        <v>-28451564</v>
      </c>
      <c r="AB176" s="8" t="s">
        <v>731</v>
      </c>
    </row>
    <row r="177" spans="1:28" s="8" customFormat="1" ht="69.75" customHeight="1">
      <c r="A177" s="16" t="s">
        <v>798</v>
      </c>
      <c r="B177" s="15" t="s">
        <v>31</v>
      </c>
      <c r="C177" s="16" t="s">
        <v>798</v>
      </c>
      <c r="D177" s="28">
        <v>300007823</v>
      </c>
      <c r="E177" s="15" t="s">
        <v>799</v>
      </c>
      <c r="F177" s="29">
        <v>28451564</v>
      </c>
      <c r="G177" s="19">
        <v>28451564</v>
      </c>
      <c r="H177" s="29">
        <v>7112891</v>
      </c>
      <c r="I177" s="16" t="s">
        <v>739</v>
      </c>
      <c r="J177" s="15" t="s">
        <v>34</v>
      </c>
      <c r="K177" s="15" t="s">
        <v>694</v>
      </c>
      <c r="L177" s="15" t="s">
        <v>549</v>
      </c>
      <c r="M177" s="15" t="s">
        <v>796</v>
      </c>
      <c r="N177" s="30">
        <v>44959</v>
      </c>
      <c r="O177" s="22">
        <v>44964</v>
      </c>
      <c r="P177" s="22">
        <v>45083</v>
      </c>
      <c r="Q177" s="23" t="s">
        <v>38</v>
      </c>
      <c r="R177" s="15" t="s">
        <v>800</v>
      </c>
      <c r="S177" s="15" t="s">
        <v>40</v>
      </c>
      <c r="T177" s="15">
        <v>1085247995</v>
      </c>
      <c r="U177" s="15">
        <v>4</v>
      </c>
      <c r="V177" s="4">
        <v>119</v>
      </c>
      <c r="W177" s="5"/>
      <c r="X177" s="6">
        <v>45046</v>
      </c>
      <c r="Y177" s="25">
        <f t="shared" si="4"/>
        <v>68.907563025210081</v>
      </c>
      <c r="Z177" s="26"/>
      <c r="AA177" s="26">
        <f t="shared" si="5"/>
        <v>-28451564</v>
      </c>
      <c r="AB177" s="8" t="s">
        <v>731</v>
      </c>
    </row>
    <row r="178" spans="1:28" s="8" customFormat="1" ht="69.75" hidden="1" customHeight="1">
      <c r="A178" s="16" t="s">
        <v>801</v>
      </c>
      <c r="B178" s="15" t="s">
        <v>31</v>
      </c>
      <c r="C178" s="16" t="s">
        <v>801</v>
      </c>
      <c r="D178" s="28">
        <v>400005823</v>
      </c>
      <c r="E178" s="15" t="s">
        <v>802</v>
      </c>
      <c r="F178" s="29">
        <v>28800000</v>
      </c>
      <c r="G178" s="19">
        <v>28800000</v>
      </c>
      <c r="H178" s="29">
        <v>7200000</v>
      </c>
      <c r="I178" s="16" t="s">
        <v>803</v>
      </c>
      <c r="J178" s="15" t="s">
        <v>34</v>
      </c>
      <c r="K178" s="15" t="s">
        <v>35</v>
      </c>
      <c r="L178" s="15" t="s">
        <v>80</v>
      </c>
      <c r="M178" s="15" t="s">
        <v>81</v>
      </c>
      <c r="N178" s="30">
        <v>44965</v>
      </c>
      <c r="O178" s="22">
        <v>44967</v>
      </c>
      <c r="P178" s="22">
        <v>45086</v>
      </c>
      <c r="Q178" s="23" t="s">
        <v>38</v>
      </c>
      <c r="R178" s="15" t="s">
        <v>804</v>
      </c>
      <c r="S178" s="15" t="s">
        <v>40</v>
      </c>
      <c r="T178" s="15">
        <v>7574015</v>
      </c>
      <c r="U178" s="15">
        <v>9</v>
      </c>
      <c r="V178" s="4">
        <v>119</v>
      </c>
      <c r="W178" s="5"/>
      <c r="X178" s="6">
        <v>45046</v>
      </c>
      <c r="Y178" s="25">
        <f t="shared" si="4"/>
        <v>66.386554621848745</v>
      </c>
      <c r="Z178" s="26">
        <f>VLOOKUP(A178,'[1]Exportar - 2023-05-02T074958.64'!$L$1:$Q$1370,6,0)</f>
        <v>18960000</v>
      </c>
      <c r="AA178" s="26">
        <f t="shared" si="5"/>
        <v>-9840000</v>
      </c>
      <c r="AB178" s="8" t="s">
        <v>42</v>
      </c>
    </row>
    <row r="179" spans="1:28" s="8" customFormat="1" ht="69.75" hidden="1" customHeight="1">
      <c r="A179" s="16" t="s">
        <v>805</v>
      </c>
      <c r="B179" s="15" t="s">
        <v>31</v>
      </c>
      <c r="C179" s="16" t="s">
        <v>805</v>
      </c>
      <c r="D179" s="28">
        <v>400006323</v>
      </c>
      <c r="E179" s="15" t="s">
        <v>806</v>
      </c>
      <c r="F179" s="29">
        <v>28800000</v>
      </c>
      <c r="G179" s="19">
        <v>28800000</v>
      </c>
      <c r="H179" s="29">
        <v>7200000</v>
      </c>
      <c r="I179" s="16" t="s">
        <v>807</v>
      </c>
      <c r="J179" s="15" t="s">
        <v>34</v>
      </c>
      <c r="K179" s="15" t="s">
        <v>35</v>
      </c>
      <c r="L179" s="15" t="s">
        <v>80</v>
      </c>
      <c r="M179" s="15" t="s">
        <v>81</v>
      </c>
      <c r="N179" s="30">
        <v>44965</v>
      </c>
      <c r="O179" s="22">
        <v>44970</v>
      </c>
      <c r="P179" s="22">
        <v>45089</v>
      </c>
      <c r="Q179" s="23" t="s">
        <v>38</v>
      </c>
      <c r="R179" s="15" t="s">
        <v>808</v>
      </c>
      <c r="S179" s="15" t="s">
        <v>40</v>
      </c>
      <c r="T179" s="15">
        <v>23810840</v>
      </c>
      <c r="U179" s="15">
        <v>1</v>
      </c>
      <c r="V179" s="4">
        <v>119</v>
      </c>
      <c r="W179" s="5"/>
      <c r="X179" s="6">
        <v>45046</v>
      </c>
      <c r="Y179" s="25">
        <f t="shared" si="4"/>
        <v>63.865546218487395</v>
      </c>
      <c r="Z179" s="26">
        <f>VLOOKUP(A179,'[1]Exportar - 2023-05-02T074958.64'!$L$1:$Q$1370,6,0)</f>
        <v>11040000</v>
      </c>
      <c r="AA179" s="26">
        <f t="shared" si="5"/>
        <v>-17760000</v>
      </c>
      <c r="AB179" s="8" t="s">
        <v>42</v>
      </c>
    </row>
    <row r="180" spans="1:28" s="8" customFormat="1" ht="69.75" hidden="1" customHeight="1">
      <c r="A180" s="16" t="s">
        <v>809</v>
      </c>
      <c r="B180" s="15" t="s">
        <v>31</v>
      </c>
      <c r="C180" s="16" t="s">
        <v>809</v>
      </c>
      <c r="D180" s="28">
        <v>500008723</v>
      </c>
      <c r="E180" s="15" t="s">
        <v>810</v>
      </c>
      <c r="F180" s="29">
        <v>10520000</v>
      </c>
      <c r="G180" s="19">
        <v>10520000</v>
      </c>
      <c r="H180" s="29">
        <v>2630000</v>
      </c>
      <c r="I180" s="16" t="s">
        <v>465</v>
      </c>
      <c r="J180" s="15" t="s">
        <v>53</v>
      </c>
      <c r="K180" s="15" t="s">
        <v>35</v>
      </c>
      <c r="L180" s="15" t="s">
        <v>120</v>
      </c>
      <c r="M180" s="15" t="s">
        <v>349</v>
      </c>
      <c r="N180" s="30">
        <v>44958</v>
      </c>
      <c r="O180" s="22">
        <v>44960</v>
      </c>
      <c r="P180" s="22">
        <v>45079</v>
      </c>
      <c r="Q180" s="23" t="s">
        <v>38</v>
      </c>
      <c r="R180" s="15" t="s">
        <v>811</v>
      </c>
      <c r="S180" s="15" t="s">
        <v>40</v>
      </c>
      <c r="T180" s="15">
        <v>1065647061</v>
      </c>
      <c r="U180" s="15">
        <v>4</v>
      </c>
      <c r="V180" s="4">
        <v>119</v>
      </c>
      <c r="W180" s="5"/>
      <c r="X180" s="6">
        <v>45046</v>
      </c>
      <c r="Y180" s="25">
        <f t="shared" si="4"/>
        <v>72.268907563025209</v>
      </c>
      <c r="Z180" s="26">
        <f>VLOOKUP(A180,'[1]Exportar - 2023-05-02T074958.64'!$L$1:$Q$1370,6,0)</f>
        <v>4909333</v>
      </c>
      <c r="AA180" s="26">
        <f t="shared" si="5"/>
        <v>-5610667</v>
      </c>
      <c r="AB180" s="8" t="s">
        <v>42</v>
      </c>
    </row>
    <row r="181" spans="1:28" s="8" customFormat="1" ht="69.75" hidden="1" customHeight="1">
      <c r="A181" s="16" t="s">
        <v>812</v>
      </c>
      <c r="B181" s="15" t="s">
        <v>31</v>
      </c>
      <c r="C181" s="16" t="s">
        <v>812</v>
      </c>
      <c r="D181" s="28">
        <v>400010323</v>
      </c>
      <c r="E181" s="15" t="s">
        <v>813</v>
      </c>
      <c r="F181" s="29">
        <v>28800000</v>
      </c>
      <c r="G181" s="19">
        <v>28800000</v>
      </c>
      <c r="H181" s="29">
        <v>7200000</v>
      </c>
      <c r="I181" s="16" t="s">
        <v>814</v>
      </c>
      <c r="J181" s="15" t="s">
        <v>34</v>
      </c>
      <c r="K181" s="15" t="s">
        <v>35</v>
      </c>
      <c r="L181" s="15" t="s">
        <v>80</v>
      </c>
      <c r="M181" s="15" t="s">
        <v>126</v>
      </c>
      <c r="N181" s="30">
        <v>44960</v>
      </c>
      <c r="O181" s="22">
        <v>44965</v>
      </c>
      <c r="P181" s="22">
        <v>45084</v>
      </c>
      <c r="Q181" s="23" t="s">
        <v>38</v>
      </c>
      <c r="R181" s="15" t="s">
        <v>815</v>
      </c>
      <c r="S181" s="15" t="s">
        <v>40</v>
      </c>
      <c r="T181" s="15">
        <v>1026282049</v>
      </c>
      <c r="U181" s="15">
        <v>5</v>
      </c>
      <c r="V181" s="4">
        <v>119</v>
      </c>
      <c r="W181" s="5"/>
      <c r="X181" s="6">
        <v>45046</v>
      </c>
      <c r="Y181" s="25">
        <f t="shared" si="4"/>
        <v>68.067226890756302</v>
      </c>
      <c r="Z181" s="26">
        <f>VLOOKUP(A181,'[1]Exportar - 2023-05-02T074958.64'!$L$1:$Q$1370,6,0)</f>
        <v>12240000</v>
      </c>
      <c r="AA181" s="26">
        <f t="shared" si="5"/>
        <v>-16560000</v>
      </c>
      <c r="AB181" s="8" t="s">
        <v>49</v>
      </c>
    </row>
    <row r="182" spans="1:28" s="8" customFormat="1" ht="69.75" hidden="1" customHeight="1">
      <c r="A182" s="16" t="s">
        <v>816</v>
      </c>
      <c r="B182" s="15" t="s">
        <v>31</v>
      </c>
      <c r="C182" s="16" t="s">
        <v>816</v>
      </c>
      <c r="D182" s="28">
        <v>400004023</v>
      </c>
      <c r="E182" s="15" t="s">
        <v>817</v>
      </c>
      <c r="F182" s="29">
        <v>16180000</v>
      </c>
      <c r="G182" s="19">
        <v>16180000</v>
      </c>
      <c r="H182" s="29">
        <v>4045000</v>
      </c>
      <c r="I182" s="16" t="s">
        <v>818</v>
      </c>
      <c r="J182" s="15" t="s">
        <v>34</v>
      </c>
      <c r="K182" s="15" t="s">
        <v>35</v>
      </c>
      <c r="L182" s="15" t="s">
        <v>80</v>
      </c>
      <c r="M182" s="15" t="s">
        <v>819</v>
      </c>
      <c r="N182" s="30">
        <v>44959</v>
      </c>
      <c r="O182" s="22">
        <v>44963</v>
      </c>
      <c r="P182" s="22">
        <v>45082</v>
      </c>
      <c r="Q182" s="23" t="s">
        <v>38</v>
      </c>
      <c r="R182" s="15" t="s">
        <v>820</v>
      </c>
      <c r="S182" s="15" t="s">
        <v>40</v>
      </c>
      <c r="T182" s="15">
        <v>1020814167</v>
      </c>
      <c r="U182" s="15">
        <v>9</v>
      </c>
      <c r="V182" s="4">
        <v>119</v>
      </c>
      <c r="W182" s="5"/>
      <c r="X182" s="6">
        <v>45046</v>
      </c>
      <c r="Y182" s="25">
        <f t="shared" si="4"/>
        <v>69.747899159663859</v>
      </c>
      <c r="Z182" s="26">
        <f>VLOOKUP(A182,'[1]Exportar - 2023-05-02T074958.64'!$L$1:$Q$1370,6,0)</f>
        <v>7146167</v>
      </c>
      <c r="AA182" s="26">
        <f t="shared" si="5"/>
        <v>-9033833</v>
      </c>
      <c r="AB182" s="8" t="s">
        <v>49</v>
      </c>
    </row>
    <row r="183" spans="1:28" s="8" customFormat="1" ht="69.75" hidden="1" customHeight="1">
      <c r="A183" s="16" t="s">
        <v>821</v>
      </c>
      <c r="B183" s="15" t="s">
        <v>31</v>
      </c>
      <c r="C183" s="16" t="s">
        <v>821</v>
      </c>
      <c r="D183" s="28">
        <v>400009423</v>
      </c>
      <c r="E183" s="15" t="s">
        <v>822</v>
      </c>
      <c r="F183" s="29">
        <v>28800000</v>
      </c>
      <c r="G183" s="19">
        <v>28800000</v>
      </c>
      <c r="H183" s="29">
        <v>7200000</v>
      </c>
      <c r="I183" s="16" t="s">
        <v>823</v>
      </c>
      <c r="J183" s="15" t="s">
        <v>34</v>
      </c>
      <c r="K183" s="15" t="s">
        <v>35</v>
      </c>
      <c r="L183" s="15" t="s">
        <v>80</v>
      </c>
      <c r="M183" s="15" t="s">
        <v>126</v>
      </c>
      <c r="N183" s="30">
        <v>44964</v>
      </c>
      <c r="O183" s="22">
        <v>44966</v>
      </c>
      <c r="P183" s="22">
        <v>45085</v>
      </c>
      <c r="Q183" s="23" t="s">
        <v>38</v>
      </c>
      <c r="R183" s="15" t="s">
        <v>824</v>
      </c>
      <c r="S183" s="15" t="s">
        <v>40</v>
      </c>
      <c r="T183" s="15">
        <v>1020764119</v>
      </c>
      <c r="U183" s="15">
        <v>1</v>
      </c>
      <c r="V183" s="4">
        <v>119</v>
      </c>
      <c r="W183" s="5"/>
      <c r="X183" s="6">
        <v>45046</v>
      </c>
      <c r="Y183" s="25">
        <f t="shared" si="4"/>
        <v>67.226890756302524</v>
      </c>
      <c r="Z183" s="26">
        <f>VLOOKUP(A183,'[1]Exportar - 2023-05-02T074958.64'!$L$1:$Q$1370,6,0)</f>
        <v>12000000</v>
      </c>
      <c r="AA183" s="26">
        <f t="shared" si="5"/>
        <v>-16800000</v>
      </c>
      <c r="AB183" s="8" t="s">
        <v>49</v>
      </c>
    </row>
    <row r="184" spans="1:28" s="8" customFormat="1" ht="69.75" hidden="1" customHeight="1">
      <c r="A184" s="16" t="s">
        <v>825</v>
      </c>
      <c r="B184" s="15" t="s">
        <v>31</v>
      </c>
      <c r="C184" s="16" t="s">
        <v>825</v>
      </c>
      <c r="D184" s="28">
        <v>500011023</v>
      </c>
      <c r="E184" s="15" t="s">
        <v>826</v>
      </c>
      <c r="F184" s="29">
        <v>14086136</v>
      </c>
      <c r="G184" s="19">
        <v>14086136</v>
      </c>
      <c r="H184" s="29">
        <v>3521579</v>
      </c>
      <c r="I184" s="16" t="s">
        <v>827</v>
      </c>
      <c r="J184" s="15" t="s">
        <v>53</v>
      </c>
      <c r="K184" s="15" t="s">
        <v>828</v>
      </c>
      <c r="L184" s="20" t="s">
        <v>120</v>
      </c>
      <c r="M184" s="15" t="s">
        <v>349</v>
      </c>
      <c r="N184" s="30">
        <v>44963</v>
      </c>
      <c r="O184" s="22">
        <v>44966</v>
      </c>
      <c r="P184" s="22">
        <v>45085</v>
      </c>
      <c r="Q184" s="23" t="s">
        <v>38</v>
      </c>
      <c r="R184" s="15" t="s">
        <v>829</v>
      </c>
      <c r="S184" s="15" t="s">
        <v>40</v>
      </c>
      <c r="T184" s="15">
        <v>1045672875</v>
      </c>
      <c r="U184" s="15">
        <v>5</v>
      </c>
      <c r="V184" s="4">
        <v>119</v>
      </c>
      <c r="W184" s="5"/>
      <c r="X184" s="6">
        <v>45046</v>
      </c>
      <c r="Y184" s="25">
        <f t="shared" si="4"/>
        <v>67.226890756302524</v>
      </c>
      <c r="Z184" s="26">
        <f>VLOOKUP(A184,'[1]Exportar - 2023-05-02T074958.64'!$L$1:$Q$1370,6,0)</f>
        <v>9390877</v>
      </c>
      <c r="AA184" s="26">
        <f t="shared" si="5"/>
        <v>-4695259</v>
      </c>
      <c r="AB184" s="8" t="s">
        <v>42</v>
      </c>
    </row>
    <row r="185" spans="1:28" s="8" customFormat="1" ht="69.75" hidden="1" customHeight="1">
      <c r="A185" s="16" t="s">
        <v>830</v>
      </c>
      <c r="B185" s="15" t="s">
        <v>31</v>
      </c>
      <c r="C185" s="16" t="s">
        <v>830</v>
      </c>
      <c r="D185" s="28">
        <v>200011023</v>
      </c>
      <c r="E185" s="15" t="s">
        <v>831</v>
      </c>
      <c r="F185" s="29">
        <v>16183040</v>
      </c>
      <c r="G185" s="19">
        <v>16183040</v>
      </c>
      <c r="H185" s="29">
        <v>4045000</v>
      </c>
      <c r="I185" s="16" t="s">
        <v>832</v>
      </c>
      <c r="J185" s="15" t="s">
        <v>34</v>
      </c>
      <c r="K185" s="15" t="s">
        <v>35</v>
      </c>
      <c r="L185" s="20" t="s">
        <v>86</v>
      </c>
      <c r="M185" s="15" t="s">
        <v>578</v>
      </c>
      <c r="N185" s="30">
        <v>44960</v>
      </c>
      <c r="O185" s="22">
        <v>44964</v>
      </c>
      <c r="P185" s="22">
        <v>45083</v>
      </c>
      <c r="Q185" s="23" t="s">
        <v>38</v>
      </c>
      <c r="R185" s="15" t="s">
        <v>833</v>
      </c>
      <c r="S185" s="15" t="s">
        <v>40</v>
      </c>
      <c r="T185" s="15">
        <v>1067947974</v>
      </c>
      <c r="U185" s="15">
        <v>8</v>
      </c>
      <c r="V185" s="4">
        <v>119</v>
      </c>
      <c r="W185" s="5"/>
      <c r="X185" s="6">
        <v>45046</v>
      </c>
      <c r="Y185" s="25">
        <f t="shared" si="4"/>
        <v>68.907563025210081</v>
      </c>
      <c r="Z185" s="26">
        <f>VLOOKUP(A185,'[1]Exportar - 2023-05-02T074958.64'!$L$1:$Q$1370,6,0)</f>
        <v>11058411</v>
      </c>
      <c r="AA185" s="26">
        <f t="shared" si="5"/>
        <v>-5124629</v>
      </c>
      <c r="AB185" s="8" t="s">
        <v>49</v>
      </c>
    </row>
    <row r="186" spans="1:28" s="8" customFormat="1" ht="69.75" hidden="1" customHeight="1">
      <c r="A186" s="16" t="s">
        <v>834</v>
      </c>
      <c r="B186" s="15" t="s">
        <v>31</v>
      </c>
      <c r="C186" s="16" t="s">
        <v>834</v>
      </c>
      <c r="D186" s="28">
        <v>400004423</v>
      </c>
      <c r="E186" s="15" t="s">
        <v>835</v>
      </c>
      <c r="F186" s="29">
        <v>28800000</v>
      </c>
      <c r="G186" s="19">
        <v>28800000</v>
      </c>
      <c r="H186" s="29">
        <v>7200000</v>
      </c>
      <c r="I186" s="16" t="s">
        <v>836</v>
      </c>
      <c r="J186" s="15" t="s">
        <v>34</v>
      </c>
      <c r="K186" s="15" t="s">
        <v>35</v>
      </c>
      <c r="L186" s="15" t="s">
        <v>80</v>
      </c>
      <c r="M186" s="15" t="s">
        <v>81</v>
      </c>
      <c r="N186" s="30">
        <v>44964</v>
      </c>
      <c r="O186" s="22">
        <v>44965</v>
      </c>
      <c r="P186" s="22">
        <v>45084</v>
      </c>
      <c r="Q186" s="23" t="s">
        <v>38</v>
      </c>
      <c r="R186" s="15" t="s">
        <v>837</v>
      </c>
      <c r="S186" s="15" t="s">
        <v>40</v>
      </c>
      <c r="T186" s="15">
        <v>1016071052</v>
      </c>
      <c r="U186" s="15">
        <v>6</v>
      </c>
      <c r="V186" s="4">
        <v>119</v>
      </c>
      <c r="W186" s="5"/>
      <c r="X186" s="6">
        <v>45046</v>
      </c>
      <c r="Y186" s="25">
        <f t="shared" si="4"/>
        <v>68.067226890756302</v>
      </c>
      <c r="Z186" s="26">
        <f>VLOOKUP(A186,'[1]Exportar - 2023-05-02T074958.64'!$L$1:$Q$1370,6,0)</f>
        <v>19440000</v>
      </c>
      <c r="AA186" s="26">
        <f t="shared" si="5"/>
        <v>-9360000</v>
      </c>
      <c r="AB186" s="8" t="s">
        <v>49</v>
      </c>
    </row>
    <row r="187" spans="1:28" s="8" customFormat="1" ht="69.75" hidden="1" customHeight="1">
      <c r="A187" s="16" t="s">
        <v>838</v>
      </c>
      <c r="B187" s="15" t="s">
        <v>31</v>
      </c>
      <c r="C187" s="16" t="s">
        <v>838</v>
      </c>
      <c r="D187" s="28">
        <v>200019223</v>
      </c>
      <c r="E187" s="15" t="s">
        <v>839</v>
      </c>
      <c r="F187" s="29">
        <v>28000000</v>
      </c>
      <c r="G187" s="19">
        <v>28000000</v>
      </c>
      <c r="H187" s="29">
        <v>7000000</v>
      </c>
      <c r="I187" s="16" t="s">
        <v>840</v>
      </c>
      <c r="J187" s="15" t="s">
        <v>34</v>
      </c>
      <c r="K187" s="15" t="s">
        <v>35</v>
      </c>
      <c r="L187" s="15" t="s">
        <v>86</v>
      </c>
      <c r="M187" s="15" t="s">
        <v>228</v>
      </c>
      <c r="N187" s="30">
        <v>44964</v>
      </c>
      <c r="O187" s="22">
        <v>44966</v>
      </c>
      <c r="P187" s="22">
        <v>45085</v>
      </c>
      <c r="Q187" s="23" t="s">
        <v>38</v>
      </c>
      <c r="R187" s="15" t="s">
        <v>841</v>
      </c>
      <c r="S187" s="15" t="s">
        <v>40</v>
      </c>
      <c r="T187" s="15">
        <v>1117506088</v>
      </c>
      <c r="U187" s="15">
        <v>6</v>
      </c>
      <c r="V187" s="4">
        <v>119</v>
      </c>
      <c r="W187" s="5"/>
      <c r="X187" s="6">
        <v>45046</v>
      </c>
      <c r="Y187" s="25">
        <f t="shared" si="4"/>
        <v>67.226890756302524</v>
      </c>
      <c r="Z187" s="26">
        <f>VLOOKUP(A187,'[1]Exportar - 2023-05-02T074958.64'!$L$1:$Q$1370,6,0)</f>
        <v>4666667</v>
      </c>
      <c r="AA187" s="26">
        <f t="shared" si="5"/>
        <v>-23333333</v>
      </c>
      <c r="AB187" s="8" t="s">
        <v>49</v>
      </c>
    </row>
    <row r="188" spans="1:28" s="8" customFormat="1" ht="69.75" hidden="1" customHeight="1">
      <c r="A188" s="16" t="s">
        <v>842</v>
      </c>
      <c r="B188" s="15" t="s">
        <v>31</v>
      </c>
      <c r="C188" s="16" t="s">
        <v>842</v>
      </c>
      <c r="D188" s="28">
        <v>200018123</v>
      </c>
      <c r="E188" s="15" t="s">
        <v>843</v>
      </c>
      <c r="F188" s="29">
        <v>28000000</v>
      </c>
      <c r="G188" s="19">
        <v>28000000</v>
      </c>
      <c r="H188" s="29">
        <v>7000000</v>
      </c>
      <c r="I188" s="16" t="s">
        <v>844</v>
      </c>
      <c r="J188" s="15" t="s">
        <v>34</v>
      </c>
      <c r="K188" s="15" t="s">
        <v>35</v>
      </c>
      <c r="L188" s="15" t="s">
        <v>86</v>
      </c>
      <c r="M188" s="15" t="s">
        <v>228</v>
      </c>
      <c r="N188" s="30">
        <v>44964</v>
      </c>
      <c r="O188" s="22">
        <v>44965</v>
      </c>
      <c r="P188" s="22">
        <v>45084</v>
      </c>
      <c r="Q188" s="23" t="s">
        <v>38</v>
      </c>
      <c r="R188" s="15" t="s">
        <v>845</v>
      </c>
      <c r="S188" s="15" t="s">
        <v>40</v>
      </c>
      <c r="T188" s="15">
        <v>1129499311</v>
      </c>
      <c r="U188" s="15">
        <v>7</v>
      </c>
      <c r="V188" s="4">
        <v>119</v>
      </c>
      <c r="W188" s="5"/>
      <c r="X188" s="6">
        <v>45046</v>
      </c>
      <c r="Y188" s="25">
        <f t="shared" si="4"/>
        <v>68.067226890756302</v>
      </c>
      <c r="Z188" s="26">
        <f>VLOOKUP(A188,'[1]Exportar - 2023-05-02T074958.64'!$L$1:$Q$1370,6,0)</f>
        <v>11900000</v>
      </c>
      <c r="AA188" s="26">
        <f t="shared" si="5"/>
        <v>-16100000</v>
      </c>
      <c r="AB188" s="8" t="s">
        <v>49</v>
      </c>
    </row>
    <row r="189" spans="1:28" s="8" customFormat="1" ht="69.75" hidden="1" customHeight="1">
      <c r="A189" s="16" t="s">
        <v>846</v>
      </c>
      <c r="B189" s="15" t="s">
        <v>31</v>
      </c>
      <c r="C189" s="16" t="s">
        <v>846</v>
      </c>
      <c r="D189" s="28">
        <v>400005923</v>
      </c>
      <c r="E189" s="15" t="s">
        <v>847</v>
      </c>
      <c r="F189" s="29">
        <v>16800000</v>
      </c>
      <c r="G189" s="19">
        <v>16800000</v>
      </c>
      <c r="H189" s="29">
        <v>4200000</v>
      </c>
      <c r="I189" s="16" t="s">
        <v>848</v>
      </c>
      <c r="J189" s="15" t="s">
        <v>34</v>
      </c>
      <c r="K189" s="15" t="s">
        <v>35</v>
      </c>
      <c r="L189" s="15" t="s">
        <v>80</v>
      </c>
      <c r="M189" s="15" t="s">
        <v>81</v>
      </c>
      <c r="N189" s="30">
        <v>44960</v>
      </c>
      <c r="O189" s="22">
        <v>44964</v>
      </c>
      <c r="P189" s="22">
        <v>45083</v>
      </c>
      <c r="Q189" s="23" t="s">
        <v>38</v>
      </c>
      <c r="R189" s="15" t="s">
        <v>849</v>
      </c>
      <c r="S189" s="15" t="s">
        <v>40</v>
      </c>
      <c r="T189" s="15">
        <v>1065612105</v>
      </c>
      <c r="U189" s="15">
        <v>9</v>
      </c>
      <c r="V189" s="4">
        <v>119</v>
      </c>
      <c r="W189" s="5"/>
      <c r="X189" s="6">
        <v>45046</v>
      </c>
      <c r="Y189" s="25">
        <f t="shared" si="4"/>
        <v>68.907563025210081</v>
      </c>
      <c r="Z189" s="26">
        <f>VLOOKUP(A189,'[1]Exportar - 2023-05-02T074958.64'!$L$1:$Q$1370,6,0)</f>
        <v>11480000</v>
      </c>
      <c r="AA189" s="26">
        <f t="shared" si="5"/>
        <v>-5320000</v>
      </c>
      <c r="AB189" s="8" t="s">
        <v>42</v>
      </c>
    </row>
    <row r="190" spans="1:28" s="8" customFormat="1" ht="69.75" hidden="1" customHeight="1">
      <c r="A190" s="16" t="s">
        <v>850</v>
      </c>
      <c r="B190" s="15" t="s">
        <v>31</v>
      </c>
      <c r="C190" s="16" t="s">
        <v>850</v>
      </c>
      <c r="D190" s="28">
        <v>500012923</v>
      </c>
      <c r="E190" s="15" t="s">
        <v>851</v>
      </c>
      <c r="F190" s="29">
        <v>42000000</v>
      </c>
      <c r="G190" s="19">
        <v>42000000</v>
      </c>
      <c r="H190" s="29">
        <v>10500000</v>
      </c>
      <c r="I190" s="16" t="s">
        <v>852</v>
      </c>
      <c r="J190" s="15" t="s">
        <v>34</v>
      </c>
      <c r="K190" s="15" t="s">
        <v>35</v>
      </c>
      <c r="L190" s="15" t="s">
        <v>36</v>
      </c>
      <c r="M190" s="15" t="s">
        <v>37</v>
      </c>
      <c r="N190" s="30">
        <v>44963</v>
      </c>
      <c r="O190" s="22">
        <v>44965</v>
      </c>
      <c r="P190" s="22">
        <v>45084</v>
      </c>
      <c r="Q190" s="23" t="s">
        <v>38</v>
      </c>
      <c r="R190" s="15" t="s">
        <v>853</v>
      </c>
      <c r="S190" s="15" t="s">
        <v>40</v>
      </c>
      <c r="T190" s="15">
        <v>79905988</v>
      </c>
      <c r="U190" s="15">
        <v>3</v>
      </c>
      <c r="V190" s="4">
        <v>119</v>
      </c>
      <c r="W190" s="5"/>
      <c r="X190" s="6">
        <v>45046</v>
      </c>
      <c r="Y190" s="25">
        <f t="shared" si="4"/>
        <v>68.067226890756302</v>
      </c>
      <c r="Z190" s="26">
        <f>VLOOKUP(A190,'[1]Exportar - 2023-05-02T074958.64'!$L$1:$Q$1370,6,0)</f>
        <v>17850000</v>
      </c>
      <c r="AA190" s="26">
        <f t="shared" si="5"/>
        <v>-24150000</v>
      </c>
      <c r="AB190" s="8" t="s">
        <v>42</v>
      </c>
    </row>
    <row r="191" spans="1:28" s="8" customFormat="1" ht="69.75" hidden="1" customHeight="1">
      <c r="A191" s="16" t="s">
        <v>854</v>
      </c>
      <c r="B191" s="15" t="s">
        <v>31</v>
      </c>
      <c r="C191" s="16" t="s">
        <v>854</v>
      </c>
      <c r="D191" s="28" t="s">
        <v>855</v>
      </c>
      <c r="E191" s="15" t="s">
        <v>856</v>
      </c>
      <c r="F191" s="29">
        <v>36000000</v>
      </c>
      <c r="G191" s="19">
        <v>36000000</v>
      </c>
      <c r="H191" s="29">
        <v>9000000</v>
      </c>
      <c r="I191" s="16" t="s">
        <v>857</v>
      </c>
      <c r="J191" s="15" t="s">
        <v>34</v>
      </c>
      <c r="K191" s="15" t="s">
        <v>35</v>
      </c>
      <c r="L191" s="15" t="s">
        <v>369</v>
      </c>
      <c r="M191" s="15" t="s">
        <v>370</v>
      </c>
      <c r="N191" s="30">
        <v>44963</v>
      </c>
      <c r="O191" s="31">
        <v>44964</v>
      </c>
      <c r="P191" s="31">
        <v>45083</v>
      </c>
      <c r="Q191" s="23" t="s">
        <v>38</v>
      </c>
      <c r="R191" s="15" t="s">
        <v>858</v>
      </c>
      <c r="S191" s="15" t="s">
        <v>40</v>
      </c>
      <c r="T191" s="15">
        <v>1026579774</v>
      </c>
      <c r="U191" s="15">
        <v>3</v>
      </c>
      <c r="V191" s="4">
        <v>119</v>
      </c>
      <c r="W191" s="5"/>
      <c r="X191" s="6">
        <v>45046</v>
      </c>
      <c r="Y191" s="25">
        <f t="shared" si="4"/>
        <v>68.907563025210081</v>
      </c>
      <c r="Z191" s="26">
        <f>VLOOKUP(A191,'[1]Exportar - 2023-05-02T074958.64'!$L$1:$Q$1370,6,0)</f>
        <v>23160000</v>
      </c>
      <c r="AA191" s="26">
        <f t="shared" si="5"/>
        <v>-12840000</v>
      </c>
      <c r="AB191" s="8" t="s">
        <v>859</v>
      </c>
    </row>
    <row r="192" spans="1:28" s="8" customFormat="1" ht="69.75" hidden="1" customHeight="1">
      <c r="A192" s="16" t="s">
        <v>860</v>
      </c>
      <c r="B192" s="15" t="s">
        <v>31</v>
      </c>
      <c r="C192" s="16" t="s">
        <v>860</v>
      </c>
      <c r="D192" s="28">
        <v>400010723</v>
      </c>
      <c r="E192" s="15" t="s">
        <v>861</v>
      </c>
      <c r="F192" s="29">
        <v>16180000</v>
      </c>
      <c r="G192" s="19">
        <v>16180000</v>
      </c>
      <c r="H192" s="29">
        <v>4045000</v>
      </c>
      <c r="I192" s="16" t="s">
        <v>862</v>
      </c>
      <c r="J192" s="15" t="s">
        <v>34</v>
      </c>
      <c r="K192" s="15" t="s">
        <v>35</v>
      </c>
      <c r="L192" s="15" t="s">
        <v>80</v>
      </c>
      <c r="M192" s="15" t="s">
        <v>126</v>
      </c>
      <c r="N192" s="30">
        <v>44964</v>
      </c>
      <c r="O192" s="22">
        <v>44967</v>
      </c>
      <c r="P192" s="22">
        <v>45086</v>
      </c>
      <c r="Q192" s="23" t="s">
        <v>38</v>
      </c>
      <c r="R192" s="15" t="s">
        <v>863</v>
      </c>
      <c r="S192" s="15" t="s">
        <v>40</v>
      </c>
      <c r="T192" s="15">
        <v>1022410761</v>
      </c>
      <c r="U192" s="15">
        <v>7</v>
      </c>
      <c r="V192" s="4">
        <v>119</v>
      </c>
      <c r="W192" s="5"/>
      <c r="X192" s="6">
        <v>45046</v>
      </c>
      <c r="Y192" s="25">
        <f t="shared" si="4"/>
        <v>66.386554621848745</v>
      </c>
      <c r="Z192" s="26">
        <f>VLOOKUP(A192,'[1]Exportar - 2023-05-02T074958.64'!$L$1:$Q$1370,6,0)</f>
        <v>6606833</v>
      </c>
      <c r="AA192" s="26">
        <f t="shared" si="5"/>
        <v>-9573167</v>
      </c>
      <c r="AB192" s="8" t="s">
        <v>49</v>
      </c>
    </row>
    <row r="193" spans="1:28" s="8" customFormat="1" ht="69.75" hidden="1" customHeight="1">
      <c r="A193" s="16" t="s">
        <v>864</v>
      </c>
      <c r="B193" s="15" t="s">
        <v>31</v>
      </c>
      <c r="C193" s="16" t="s">
        <v>864</v>
      </c>
      <c r="D193" s="32">
        <v>400005223</v>
      </c>
      <c r="E193" s="15" t="s">
        <v>865</v>
      </c>
      <c r="F193" s="29">
        <v>28800000</v>
      </c>
      <c r="G193" s="19">
        <v>28800000</v>
      </c>
      <c r="H193" s="29">
        <v>7200000</v>
      </c>
      <c r="I193" s="16" t="s">
        <v>866</v>
      </c>
      <c r="J193" s="15" t="s">
        <v>34</v>
      </c>
      <c r="K193" s="15" t="s">
        <v>35</v>
      </c>
      <c r="L193" s="15" t="s">
        <v>80</v>
      </c>
      <c r="M193" s="15" t="s">
        <v>81</v>
      </c>
      <c r="N193" s="30">
        <v>44963</v>
      </c>
      <c r="O193" s="31">
        <v>44965</v>
      </c>
      <c r="P193" s="31">
        <v>45084</v>
      </c>
      <c r="Q193" s="23" t="s">
        <v>38</v>
      </c>
      <c r="R193" s="15" t="s">
        <v>867</v>
      </c>
      <c r="S193" s="15" t="s">
        <v>40</v>
      </c>
      <c r="T193" s="15">
        <v>53084681</v>
      </c>
      <c r="U193" s="15">
        <v>9</v>
      </c>
      <c r="V193" s="4">
        <v>119</v>
      </c>
      <c r="W193" s="5"/>
      <c r="X193" s="6">
        <v>45046</v>
      </c>
      <c r="Y193" s="25">
        <f t="shared" si="4"/>
        <v>68.067226890756302</v>
      </c>
      <c r="Z193" s="26">
        <f>VLOOKUP(A193,'[1]Exportar - 2023-05-02T074958.64'!$L$1:$Q$1370,6,0)</f>
        <v>12240000</v>
      </c>
      <c r="AA193" s="26">
        <f t="shared" si="5"/>
        <v>-16560000</v>
      </c>
      <c r="AB193" s="8" t="s">
        <v>42</v>
      </c>
    </row>
    <row r="194" spans="1:28" s="8" customFormat="1" ht="69.75" hidden="1" customHeight="1">
      <c r="A194" s="16" t="s">
        <v>868</v>
      </c>
      <c r="B194" s="15" t="s">
        <v>31</v>
      </c>
      <c r="C194" s="16" t="s">
        <v>868</v>
      </c>
      <c r="D194" s="28">
        <v>500010223</v>
      </c>
      <c r="E194" s="15" t="s">
        <v>869</v>
      </c>
      <c r="F194" s="29">
        <v>10520000</v>
      </c>
      <c r="G194" s="19">
        <v>10520000</v>
      </c>
      <c r="H194" s="29">
        <v>2630000</v>
      </c>
      <c r="I194" s="16" t="s">
        <v>870</v>
      </c>
      <c r="J194" s="15" t="s">
        <v>53</v>
      </c>
      <c r="K194" s="15" t="s">
        <v>871</v>
      </c>
      <c r="L194" s="15" t="s">
        <v>120</v>
      </c>
      <c r="M194" s="15" t="s">
        <v>349</v>
      </c>
      <c r="N194" s="30">
        <v>44964</v>
      </c>
      <c r="O194" s="31">
        <v>44967</v>
      </c>
      <c r="P194" s="31">
        <v>45086</v>
      </c>
      <c r="Q194" s="23" t="s">
        <v>38</v>
      </c>
      <c r="R194" s="15" t="s">
        <v>872</v>
      </c>
      <c r="S194" s="15" t="s">
        <v>40</v>
      </c>
      <c r="T194" s="15">
        <v>77192689</v>
      </c>
      <c r="U194" s="15">
        <v>7</v>
      </c>
      <c r="V194" s="4">
        <v>119</v>
      </c>
      <c r="W194" s="5"/>
      <c r="X194" s="6">
        <v>45046</v>
      </c>
      <c r="Y194" s="25">
        <f t="shared" si="4"/>
        <v>66.386554621848745</v>
      </c>
      <c r="Z194" s="26">
        <f>VLOOKUP(A194,'[1]Exportar - 2023-05-02T074958.64'!$L$1:$Q$1370,6,0)</f>
        <v>6925667</v>
      </c>
      <c r="AA194" s="26">
        <f t="shared" si="5"/>
        <v>-3594333</v>
      </c>
      <c r="AB194" s="8" t="s">
        <v>42</v>
      </c>
    </row>
    <row r="195" spans="1:28" s="8" customFormat="1" ht="69.75" hidden="1" customHeight="1">
      <c r="A195" s="16" t="s">
        <v>873</v>
      </c>
      <c r="B195" s="15" t="s">
        <v>31</v>
      </c>
      <c r="C195" s="16" t="s">
        <v>873</v>
      </c>
      <c r="D195" s="28">
        <v>200009723</v>
      </c>
      <c r="E195" s="15" t="s">
        <v>874</v>
      </c>
      <c r="F195" s="29">
        <v>22000000</v>
      </c>
      <c r="G195" s="19">
        <v>22000000</v>
      </c>
      <c r="H195" s="29">
        <v>5500000</v>
      </c>
      <c r="I195" s="16" t="s">
        <v>875</v>
      </c>
      <c r="J195" s="15" t="s">
        <v>34</v>
      </c>
      <c r="K195" s="15" t="s">
        <v>35</v>
      </c>
      <c r="L195" s="15" t="s">
        <v>86</v>
      </c>
      <c r="M195" s="15" t="s">
        <v>578</v>
      </c>
      <c r="N195" s="30">
        <v>44964</v>
      </c>
      <c r="O195" s="31">
        <v>44966</v>
      </c>
      <c r="P195" s="31">
        <v>45085</v>
      </c>
      <c r="Q195" s="23" t="s">
        <v>38</v>
      </c>
      <c r="R195" s="15" t="s">
        <v>876</v>
      </c>
      <c r="S195" s="15" t="s">
        <v>40</v>
      </c>
      <c r="T195" s="15">
        <v>1049643683</v>
      </c>
      <c r="U195" s="15">
        <v>9</v>
      </c>
      <c r="V195" s="4">
        <v>119</v>
      </c>
      <c r="W195" s="5"/>
      <c r="X195" s="6">
        <v>45046</v>
      </c>
      <c r="Y195" s="25">
        <f t="shared" si="4"/>
        <v>67.226890756302524</v>
      </c>
      <c r="Z195" s="26">
        <f>VLOOKUP(A195,'[1]Exportar - 2023-05-02T074958.64'!$L$1:$Q$1370,6,0)</f>
        <v>14666667</v>
      </c>
      <c r="AA195" s="26">
        <f t="shared" si="5"/>
        <v>-7333333</v>
      </c>
      <c r="AB195" s="8" t="s">
        <v>49</v>
      </c>
    </row>
    <row r="196" spans="1:28" s="8" customFormat="1" ht="69.75" hidden="1" customHeight="1">
      <c r="A196" s="16" t="s">
        <v>877</v>
      </c>
      <c r="B196" s="15" t="s">
        <v>31</v>
      </c>
      <c r="C196" s="16" t="s">
        <v>877</v>
      </c>
      <c r="D196" s="28">
        <v>200011823</v>
      </c>
      <c r="E196" s="15" t="s">
        <v>878</v>
      </c>
      <c r="F196" s="29">
        <v>32000000</v>
      </c>
      <c r="G196" s="19">
        <v>42666667</v>
      </c>
      <c r="H196" s="29">
        <v>8000000</v>
      </c>
      <c r="I196" s="16" t="s">
        <v>879</v>
      </c>
      <c r="J196" s="15" t="s">
        <v>34</v>
      </c>
      <c r="K196" s="15" t="s">
        <v>35</v>
      </c>
      <c r="L196" s="15" t="s">
        <v>86</v>
      </c>
      <c r="M196" s="15" t="s">
        <v>228</v>
      </c>
      <c r="N196" s="30">
        <v>44965</v>
      </c>
      <c r="O196" s="31">
        <v>44966</v>
      </c>
      <c r="P196" s="31">
        <v>45097</v>
      </c>
      <c r="Q196" s="23" t="s">
        <v>38</v>
      </c>
      <c r="R196" s="15" t="s">
        <v>880</v>
      </c>
      <c r="S196" s="15" t="s">
        <v>40</v>
      </c>
      <c r="T196" s="15">
        <v>52964035</v>
      </c>
      <c r="U196" s="15">
        <v>3</v>
      </c>
      <c r="V196" s="4">
        <v>131</v>
      </c>
      <c r="W196" s="5" t="s">
        <v>881</v>
      </c>
      <c r="X196" s="6">
        <v>45046</v>
      </c>
      <c r="Y196" s="25">
        <f t="shared" si="4"/>
        <v>61.068702290076338</v>
      </c>
      <c r="Z196" s="26">
        <f>VLOOKUP(A196,'[1]Exportar - 2023-05-02T074958.64'!$L$1:$Q$1370,6,0)</f>
        <v>13333333</v>
      </c>
      <c r="AA196" s="26">
        <f t="shared" si="5"/>
        <v>-29333334</v>
      </c>
      <c r="AB196" s="8" t="s">
        <v>49</v>
      </c>
    </row>
    <row r="197" spans="1:28" s="8" customFormat="1" ht="69.75" hidden="1" customHeight="1">
      <c r="A197" s="16" t="s">
        <v>882</v>
      </c>
      <c r="B197" s="15" t="s">
        <v>31</v>
      </c>
      <c r="C197" s="16" t="s">
        <v>882</v>
      </c>
      <c r="D197" s="28">
        <v>200017923</v>
      </c>
      <c r="E197" s="15" t="s">
        <v>883</v>
      </c>
      <c r="F197" s="29">
        <v>19978860</v>
      </c>
      <c r="G197" s="19">
        <v>19978860</v>
      </c>
      <c r="H197" s="29">
        <v>4994715</v>
      </c>
      <c r="I197" s="16" t="s">
        <v>884</v>
      </c>
      <c r="J197" s="15" t="s">
        <v>34</v>
      </c>
      <c r="K197" s="15" t="s">
        <v>35</v>
      </c>
      <c r="L197" s="15" t="s">
        <v>86</v>
      </c>
      <c r="M197" s="15" t="s">
        <v>228</v>
      </c>
      <c r="N197" s="30">
        <v>44964</v>
      </c>
      <c r="O197" s="31">
        <v>44967</v>
      </c>
      <c r="P197" s="31">
        <v>45086</v>
      </c>
      <c r="Q197" s="23" t="s">
        <v>38</v>
      </c>
      <c r="R197" s="15" t="s">
        <v>885</v>
      </c>
      <c r="S197" s="15" t="s">
        <v>40</v>
      </c>
      <c r="T197" s="15">
        <v>1117497653</v>
      </c>
      <c r="U197" s="15">
        <v>8</v>
      </c>
      <c r="V197" s="4">
        <v>119</v>
      </c>
      <c r="W197" s="5"/>
      <c r="X197" s="6">
        <v>45046</v>
      </c>
      <c r="Y197" s="25">
        <f t="shared" si="4"/>
        <v>66.386554621848745</v>
      </c>
      <c r="Z197" s="26">
        <f>VLOOKUP(A197,'[1]Exportar - 2023-05-02T074958.64'!$L$1:$Q$1370,6,0)</f>
        <v>8158035</v>
      </c>
      <c r="AA197" s="26">
        <f t="shared" si="5"/>
        <v>-11820825</v>
      </c>
      <c r="AB197" s="8" t="s">
        <v>42</v>
      </c>
    </row>
    <row r="198" spans="1:28" s="8" customFormat="1" ht="69.75" hidden="1" customHeight="1">
      <c r="A198" s="16" t="s">
        <v>886</v>
      </c>
      <c r="B198" s="15" t="s">
        <v>31</v>
      </c>
      <c r="C198" s="16" t="s">
        <v>886</v>
      </c>
      <c r="D198" s="28">
        <v>400002923</v>
      </c>
      <c r="E198" s="15" t="s">
        <v>887</v>
      </c>
      <c r="F198" s="29">
        <v>28800000</v>
      </c>
      <c r="G198" s="19">
        <v>28800000</v>
      </c>
      <c r="H198" s="29">
        <v>7200000</v>
      </c>
      <c r="I198" s="16" t="s">
        <v>888</v>
      </c>
      <c r="J198" s="15" t="s">
        <v>34</v>
      </c>
      <c r="K198" s="15" t="s">
        <v>35</v>
      </c>
      <c r="L198" s="15" t="s">
        <v>80</v>
      </c>
      <c r="M198" s="15" t="s">
        <v>126</v>
      </c>
      <c r="N198" s="30">
        <v>44966</v>
      </c>
      <c r="O198" s="31">
        <v>44971</v>
      </c>
      <c r="P198" s="31">
        <v>45090</v>
      </c>
      <c r="Q198" s="23" t="s">
        <v>38</v>
      </c>
      <c r="R198" s="15" t="s">
        <v>889</v>
      </c>
      <c r="S198" s="15" t="s">
        <v>40</v>
      </c>
      <c r="T198" s="15">
        <v>3414058</v>
      </c>
      <c r="U198" s="15">
        <v>5</v>
      </c>
      <c r="V198" s="4">
        <v>119</v>
      </c>
      <c r="W198" s="5"/>
      <c r="X198" s="6">
        <v>45046</v>
      </c>
      <c r="Y198" s="25">
        <f t="shared" si="4"/>
        <v>63.025210084033617</v>
      </c>
      <c r="Z198" s="26">
        <f>VLOOKUP(A198,'[1]Exportar - 2023-05-02T074958.64'!$L$1:$Q$1370,6,0)</f>
        <v>10800000</v>
      </c>
      <c r="AA198" s="26">
        <f t="shared" si="5"/>
        <v>-18000000</v>
      </c>
      <c r="AB198" s="8" t="s">
        <v>42</v>
      </c>
    </row>
    <row r="199" spans="1:28" s="8" customFormat="1" ht="69.75" hidden="1" customHeight="1">
      <c r="A199" s="16" t="s">
        <v>890</v>
      </c>
      <c r="B199" s="15" t="s">
        <v>31</v>
      </c>
      <c r="C199" s="16" t="s">
        <v>890</v>
      </c>
      <c r="D199" s="28">
        <v>400000723</v>
      </c>
      <c r="E199" s="15" t="s">
        <v>891</v>
      </c>
      <c r="F199" s="29">
        <v>28800000</v>
      </c>
      <c r="G199" s="19">
        <v>28800000</v>
      </c>
      <c r="H199" s="29">
        <v>7200000</v>
      </c>
      <c r="I199" s="16" t="s">
        <v>892</v>
      </c>
      <c r="J199" s="15" t="s">
        <v>34</v>
      </c>
      <c r="K199" s="15" t="s">
        <v>35</v>
      </c>
      <c r="L199" s="15" t="s">
        <v>80</v>
      </c>
      <c r="M199" s="15" t="s">
        <v>81</v>
      </c>
      <c r="N199" s="30">
        <v>44965</v>
      </c>
      <c r="O199" s="31">
        <v>44970</v>
      </c>
      <c r="P199" s="31">
        <v>45089</v>
      </c>
      <c r="Q199" s="23" t="s">
        <v>38</v>
      </c>
      <c r="R199" s="15" t="s">
        <v>893</v>
      </c>
      <c r="S199" s="15" t="s">
        <v>40</v>
      </c>
      <c r="T199" s="15">
        <v>1032423701</v>
      </c>
      <c r="U199" s="15">
        <v>8</v>
      </c>
      <c r="V199" s="4">
        <v>119</v>
      </c>
      <c r="W199" s="5"/>
      <c r="X199" s="6">
        <v>45046</v>
      </c>
      <c r="Y199" s="25">
        <f t="shared" si="4"/>
        <v>63.865546218487395</v>
      </c>
      <c r="Z199" s="26">
        <f>VLOOKUP(A199,'[1]Exportar - 2023-05-02T074958.64'!$L$1:$Q$1370,6,0)</f>
        <v>11040000</v>
      </c>
      <c r="AA199" s="26">
        <f t="shared" si="5"/>
        <v>-17760000</v>
      </c>
      <c r="AB199" s="8" t="s">
        <v>859</v>
      </c>
    </row>
    <row r="200" spans="1:28" s="8" customFormat="1" ht="69.75" hidden="1" customHeight="1">
      <c r="A200" s="16" t="s">
        <v>894</v>
      </c>
      <c r="B200" s="15" t="s">
        <v>31</v>
      </c>
      <c r="C200" s="16" t="s">
        <v>894</v>
      </c>
      <c r="D200" s="28">
        <v>400001023</v>
      </c>
      <c r="E200" s="15" t="s">
        <v>895</v>
      </c>
      <c r="F200" s="29">
        <v>28800000</v>
      </c>
      <c r="G200" s="19">
        <v>28800000</v>
      </c>
      <c r="H200" s="29">
        <v>7200000</v>
      </c>
      <c r="I200" s="16" t="s">
        <v>646</v>
      </c>
      <c r="J200" s="15" t="s">
        <v>34</v>
      </c>
      <c r="K200" s="15" t="s">
        <v>35</v>
      </c>
      <c r="L200" s="15" t="s">
        <v>80</v>
      </c>
      <c r="M200" s="15" t="s">
        <v>81</v>
      </c>
      <c r="N200" s="30">
        <v>44965</v>
      </c>
      <c r="O200" s="31">
        <v>44966</v>
      </c>
      <c r="P200" s="31">
        <v>45085</v>
      </c>
      <c r="Q200" s="23" t="s">
        <v>38</v>
      </c>
      <c r="R200" s="15" t="s">
        <v>896</v>
      </c>
      <c r="S200" s="15" t="s">
        <v>40</v>
      </c>
      <c r="T200" s="15">
        <v>16079888</v>
      </c>
      <c r="U200" s="15">
        <v>1</v>
      </c>
      <c r="V200" s="4">
        <v>119</v>
      </c>
      <c r="W200" s="5"/>
      <c r="X200" s="6">
        <v>45046</v>
      </c>
      <c r="Y200" s="25">
        <f t="shared" si="4"/>
        <v>67.226890756302524</v>
      </c>
      <c r="Z200" s="26">
        <f>VLOOKUP(A200,'[1]Exportar - 2023-05-02T074958.64'!$L$1:$Q$1370,6,0)</f>
        <v>12000000</v>
      </c>
      <c r="AA200" s="26">
        <f t="shared" si="5"/>
        <v>-16800000</v>
      </c>
      <c r="AB200" s="8" t="s">
        <v>859</v>
      </c>
    </row>
    <row r="201" spans="1:28" s="8" customFormat="1" ht="69.75" hidden="1" customHeight="1">
      <c r="A201" s="16" t="s">
        <v>897</v>
      </c>
      <c r="B201" s="15" t="s">
        <v>31</v>
      </c>
      <c r="C201" s="16" t="s">
        <v>897</v>
      </c>
      <c r="D201" s="28">
        <v>400010823</v>
      </c>
      <c r="E201" s="15" t="s">
        <v>898</v>
      </c>
      <c r="F201" s="29">
        <v>48000000</v>
      </c>
      <c r="G201" s="19">
        <v>48000000</v>
      </c>
      <c r="H201" s="29">
        <v>12000000</v>
      </c>
      <c r="I201" s="16" t="s">
        <v>899</v>
      </c>
      <c r="J201" s="15" t="s">
        <v>34</v>
      </c>
      <c r="K201" s="15" t="s">
        <v>35</v>
      </c>
      <c r="L201" s="15" t="s">
        <v>80</v>
      </c>
      <c r="M201" s="15" t="s">
        <v>126</v>
      </c>
      <c r="N201" s="30">
        <v>44964</v>
      </c>
      <c r="O201" s="31">
        <v>44966</v>
      </c>
      <c r="P201" s="31">
        <v>45085</v>
      </c>
      <c r="Q201" s="23" t="s">
        <v>38</v>
      </c>
      <c r="R201" s="15" t="s">
        <v>900</v>
      </c>
      <c r="S201" s="15" t="s">
        <v>40</v>
      </c>
      <c r="T201" s="15">
        <v>52416177</v>
      </c>
      <c r="U201" s="15">
        <v>0</v>
      </c>
      <c r="V201" s="4">
        <v>119</v>
      </c>
      <c r="W201" s="5"/>
      <c r="X201" s="6">
        <v>45046</v>
      </c>
      <c r="Y201" s="25">
        <f t="shared" si="4"/>
        <v>67.226890756302524</v>
      </c>
      <c r="Z201" s="26">
        <f>VLOOKUP(A201,'[1]Exportar - 2023-05-02T074958.64'!$L$1:$Q$1370,6,0)</f>
        <v>32000000</v>
      </c>
      <c r="AA201" s="26">
        <f t="shared" si="5"/>
        <v>-16000000</v>
      </c>
      <c r="AB201" s="8" t="s">
        <v>49</v>
      </c>
    </row>
    <row r="202" spans="1:28" s="8" customFormat="1" ht="69.75" hidden="1" customHeight="1">
      <c r="A202" s="16" t="s">
        <v>901</v>
      </c>
      <c r="B202" s="15" t="s">
        <v>31</v>
      </c>
      <c r="C202" s="16" t="s">
        <v>901</v>
      </c>
      <c r="D202" s="28">
        <v>500010723</v>
      </c>
      <c r="E202" s="15" t="s">
        <v>902</v>
      </c>
      <c r="F202" s="29">
        <v>14086316</v>
      </c>
      <c r="G202" s="19">
        <v>14086316</v>
      </c>
      <c r="H202" s="29">
        <v>3521579</v>
      </c>
      <c r="I202" s="16" t="s">
        <v>827</v>
      </c>
      <c r="J202" s="15" t="s">
        <v>53</v>
      </c>
      <c r="K202" s="15" t="s">
        <v>903</v>
      </c>
      <c r="L202" s="15" t="s">
        <v>120</v>
      </c>
      <c r="M202" s="15" t="s">
        <v>349</v>
      </c>
      <c r="N202" s="30">
        <v>44963</v>
      </c>
      <c r="O202" s="31">
        <v>44966</v>
      </c>
      <c r="P202" s="31">
        <v>45085</v>
      </c>
      <c r="Q202" s="23" t="s">
        <v>38</v>
      </c>
      <c r="R202" s="15" t="s">
        <v>904</v>
      </c>
      <c r="S202" s="15" t="s">
        <v>40</v>
      </c>
      <c r="T202" s="15">
        <v>1053797939</v>
      </c>
      <c r="U202" s="15">
        <v>4</v>
      </c>
      <c r="V202" s="4">
        <v>119</v>
      </c>
      <c r="W202" s="5"/>
      <c r="X202" s="6">
        <v>45046</v>
      </c>
      <c r="Y202" s="25">
        <f t="shared" si="4"/>
        <v>67.226890756302524</v>
      </c>
      <c r="Z202" s="26">
        <f>VLOOKUP(A202,'[1]Exportar - 2023-05-02T074958.64'!$L$1:$Q$1370,6,0)</f>
        <v>9390877</v>
      </c>
      <c r="AA202" s="26">
        <f t="shared" si="5"/>
        <v>-4695439</v>
      </c>
      <c r="AB202" s="8" t="s">
        <v>42</v>
      </c>
    </row>
    <row r="203" spans="1:28" s="8" customFormat="1" ht="69.75" hidden="1" customHeight="1">
      <c r="A203" s="16" t="s">
        <v>905</v>
      </c>
      <c r="B203" s="15" t="s">
        <v>31</v>
      </c>
      <c r="C203" s="16" t="s">
        <v>905</v>
      </c>
      <c r="D203" s="28">
        <v>400001523</v>
      </c>
      <c r="E203" s="15" t="s">
        <v>906</v>
      </c>
      <c r="F203" s="29">
        <v>28800000</v>
      </c>
      <c r="G203" s="19">
        <v>28800000</v>
      </c>
      <c r="H203" s="29">
        <v>7200000</v>
      </c>
      <c r="I203" s="16" t="s">
        <v>907</v>
      </c>
      <c r="J203" s="15" t="s">
        <v>34</v>
      </c>
      <c r="K203" s="15" t="s">
        <v>35</v>
      </c>
      <c r="L203" s="15" t="s">
        <v>80</v>
      </c>
      <c r="M203" s="15" t="s">
        <v>81</v>
      </c>
      <c r="N203" s="30">
        <v>44964</v>
      </c>
      <c r="O203" s="31">
        <v>44965</v>
      </c>
      <c r="P203" s="31">
        <v>45084</v>
      </c>
      <c r="Q203" s="23" t="s">
        <v>38</v>
      </c>
      <c r="R203" s="15" t="s">
        <v>908</v>
      </c>
      <c r="S203" s="15" t="s">
        <v>40</v>
      </c>
      <c r="T203" s="15">
        <v>1098737308</v>
      </c>
      <c r="U203" s="15">
        <v>4</v>
      </c>
      <c r="V203" s="4">
        <v>119</v>
      </c>
      <c r="W203" s="5"/>
      <c r="X203" s="6">
        <v>45046</v>
      </c>
      <c r="Y203" s="25">
        <f t="shared" si="4"/>
        <v>68.067226890756302</v>
      </c>
      <c r="Z203" s="26">
        <f>VLOOKUP(A203,'[1]Exportar - 2023-05-02T074958.64'!$L$1:$Q$1370,6,0)</f>
        <v>12240000</v>
      </c>
      <c r="AA203" s="26">
        <f t="shared" si="5"/>
        <v>-16560000</v>
      </c>
      <c r="AB203" s="8" t="s">
        <v>859</v>
      </c>
    </row>
    <row r="204" spans="1:28" s="8" customFormat="1" ht="69.75" hidden="1" customHeight="1">
      <c r="A204" s="16" t="s">
        <v>909</v>
      </c>
      <c r="B204" s="15" t="s">
        <v>31</v>
      </c>
      <c r="C204" s="16" t="s">
        <v>909</v>
      </c>
      <c r="D204" s="28">
        <v>200018323</v>
      </c>
      <c r="E204" s="15" t="s">
        <v>910</v>
      </c>
      <c r="F204" s="29">
        <v>28000000</v>
      </c>
      <c r="G204" s="19">
        <v>28000000</v>
      </c>
      <c r="H204" s="29">
        <v>7200000</v>
      </c>
      <c r="I204" s="16" t="s">
        <v>911</v>
      </c>
      <c r="J204" s="15" t="s">
        <v>34</v>
      </c>
      <c r="K204" s="15" t="s">
        <v>35</v>
      </c>
      <c r="L204" s="15" t="s">
        <v>86</v>
      </c>
      <c r="M204" s="15" t="s">
        <v>228</v>
      </c>
      <c r="N204" s="30">
        <v>44964</v>
      </c>
      <c r="O204" s="31">
        <v>44967</v>
      </c>
      <c r="P204" s="22">
        <v>45086</v>
      </c>
      <c r="Q204" s="23" t="s">
        <v>38</v>
      </c>
      <c r="R204" s="15" t="s">
        <v>912</v>
      </c>
      <c r="S204" s="15" t="s">
        <v>40</v>
      </c>
      <c r="T204" s="15">
        <v>79965329</v>
      </c>
      <c r="U204" s="15">
        <v>6</v>
      </c>
      <c r="V204" s="4">
        <v>119</v>
      </c>
      <c r="W204" s="5"/>
      <c r="X204" s="6">
        <v>45046</v>
      </c>
      <c r="Y204" s="25">
        <f t="shared" si="4"/>
        <v>66.386554621848745</v>
      </c>
      <c r="Z204" s="26">
        <f>VLOOKUP(A204,'[1]Exportar - 2023-05-02T074958.64'!$L$1:$Q$1370,6,0)</f>
        <v>4433333</v>
      </c>
      <c r="AA204" s="26">
        <f t="shared" si="5"/>
        <v>-23566667</v>
      </c>
      <c r="AB204" s="8" t="s">
        <v>49</v>
      </c>
    </row>
    <row r="205" spans="1:28" s="8" customFormat="1" ht="69.75" hidden="1" customHeight="1">
      <c r="A205" s="16" t="s">
        <v>913</v>
      </c>
      <c r="B205" s="15" t="s">
        <v>31</v>
      </c>
      <c r="C205" s="16" t="s">
        <v>913</v>
      </c>
      <c r="D205" s="28">
        <v>400009123</v>
      </c>
      <c r="E205" s="15" t="s">
        <v>914</v>
      </c>
      <c r="F205" s="29">
        <v>40000000</v>
      </c>
      <c r="G205" s="19">
        <v>40000000</v>
      </c>
      <c r="H205" s="29">
        <v>10000000</v>
      </c>
      <c r="I205" s="16" t="s">
        <v>915</v>
      </c>
      <c r="J205" s="15" t="s">
        <v>34</v>
      </c>
      <c r="K205" s="15" t="s">
        <v>35</v>
      </c>
      <c r="L205" s="15" t="s">
        <v>80</v>
      </c>
      <c r="M205" s="15" t="s">
        <v>126</v>
      </c>
      <c r="N205" s="30">
        <v>44963</v>
      </c>
      <c r="O205" s="31">
        <v>44964</v>
      </c>
      <c r="P205" s="31">
        <v>45083</v>
      </c>
      <c r="Q205" s="23" t="s">
        <v>38</v>
      </c>
      <c r="R205" s="15" t="s">
        <v>916</v>
      </c>
      <c r="S205" s="15" t="s">
        <v>40</v>
      </c>
      <c r="T205" s="15">
        <v>1026257456</v>
      </c>
      <c r="U205" s="15">
        <v>4</v>
      </c>
      <c r="V205" s="4">
        <v>119</v>
      </c>
      <c r="W205" s="5"/>
      <c r="X205" s="6">
        <v>45046</v>
      </c>
      <c r="Y205" s="25">
        <f t="shared" si="4"/>
        <v>68.907563025210081</v>
      </c>
      <c r="Z205" s="26">
        <f>VLOOKUP(A205,'[1]Exportar - 2023-05-02T074958.64'!$L$1:$Q$1370,6,0)</f>
        <v>27333333</v>
      </c>
      <c r="AA205" s="26">
        <f t="shared" si="5"/>
        <v>-12666667</v>
      </c>
      <c r="AB205" s="8" t="s">
        <v>49</v>
      </c>
    </row>
    <row r="206" spans="1:28" s="8" customFormat="1" ht="69.75" hidden="1" customHeight="1">
      <c r="A206" s="16" t="s">
        <v>917</v>
      </c>
      <c r="B206" s="15" t="s">
        <v>31</v>
      </c>
      <c r="C206" s="16" t="s">
        <v>917</v>
      </c>
      <c r="D206" s="28">
        <v>400000923</v>
      </c>
      <c r="E206" s="15" t="s">
        <v>918</v>
      </c>
      <c r="F206" s="29">
        <v>28800000</v>
      </c>
      <c r="G206" s="19">
        <v>28800000</v>
      </c>
      <c r="H206" s="29">
        <v>7200000</v>
      </c>
      <c r="I206" s="16" t="s">
        <v>919</v>
      </c>
      <c r="J206" s="15" t="s">
        <v>34</v>
      </c>
      <c r="K206" s="15" t="s">
        <v>35</v>
      </c>
      <c r="L206" s="15" t="s">
        <v>80</v>
      </c>
      <c r="M206" s="15" t="s">
        <v>81</v>
      </c>
      <c r="N206" s="30">
        <v>44965</v>
      </c>
      <c r="O206" s="31">
        <v>44967</v>
      </c>
      <c r="P206" s="31">
        <v>45086</v>
      </c>
      <c r="Q206" s="23" t="s">
        <v>38</v>
      </c>
      <c r="R206" s="15" t="s">
        <v>920</v>
      </c>
      <c r="S206" s="15" t="s">
        <v>40</v>
      </c>
      <c r="T206" s="15">
        <v>32108400</v>
      </c>
      <c r="U206" s="15">
        <v>5</v>
      </c>
      <c r="V206" s="4">
        <v>119</v>
      </c>
      <c r="W206" s="5"/>
      <c r="X206" s="6">
        <v>45046</v>
      </c>
      <c r="Y206" s="25">
        <f t="shared" ref="Y206:Y269" si="6">((X206-O206)*100)/V206</f>
        <v>66.386554621848745</v>
      </c>
      <c r="Z206" s="26">
        <v>18960000</v>
      </c>
      <c r="AA206" s="26">
        <f t="shared" ref="AA206:AA269" si="7">Z206-G206</f>
        <v>-9840000</v>
      </c>
      <c r="AB206" s="8" t="s">
        <v>859</v>
      </c>
    </row>
    <row r="207" spans="1:28" s="8" customFormat="1" ht="69.75" hidden="1" customHeight="1">
      <c r="A207" s="16" t="s">
        <v>921</v>
      </c>
      <c r="B207" s="15" t="s">
        <v>31</v>
      </c>
      <c r="C207" s="16" t="s">
        <v>921</v>
      </c>
      <c r="D207" s="28">
        <v>500008823</v>
      </c>
      <c r="E207" s="15" t="s">
        <v>922</v>
      </c>
      <c r="F207" s="29">
        <v>10520000</v>
      </c>
      <c r="G207" s="19">
        <v>15780000</v>
      </c>
      <c r="H207" s="29">
        <v>2630000</v>
      </c>
      <c r="I207" s="16" t="s">
        <v>465</v>
      </c>
      <c r="J207" s="15" t="s">
        <v>53</v>
      </c>
      <c r="K207" s="15" t="s">
        <v>35</v>
      </c>
      <c r="L207" s="15" t="s">
        <v>120</v>
      </c>
      <c r="M207" s="15" t="s">
        <v>349</v>
      </c>
      <c r="N207" s="30">
        <v>44965</v>
      </c>
      <c r="O207" s="31">
        <v>44967</v>
      </c>
      <c r="P207" s="31">
        <v>45149</v>
      </c>
      <c r="Q207" s="23" t="s">
        <v>38</v>
      </c>
      <c r="R207" s="15" t="s">
        <v>923</v>
      </c>
      <c r="S207" s="15" t="s">
        <v>40</v>
      </c>
      <c r="T207" s="15">
        <v>52829422</v>
      </c>
      <c r="U207" s="15">
        <v>3</v>
      </c>
      <c r="V207" s="4">
        <v>182</v>
      </c>
      <c r="W207" s="5" t="s">
        <v>924</v>
      </c>
      <c r="X207" s="6">
        <v>45046</v>
      </c>
      <c r="Y207" s="25">
        <f t="shared" si="6"/>
        <v>43.406593406593409</v>
      </c>
      <c r="Z207" s="26">
        <f>VLOOKUP(A207,'[1]Exportar - 2023-05-02T074958.64'!$L$1:$Q$1370,6,0)</f>
        <v>6925667</v>
      </c>
      <c r="AA207" s="26">
        <f t="shared" si="7"/>
        <v>-8854333</v>
      </c>
      <c r="AB207" s="8" t="s">
        <v>42</v>
      </c>
    </row>
    <row r="208" spans="1:28" s="8" customFormat="1" ht="69.75" hidden="1" customHeight="1">
      <c r="A208" s="16" t="s">
        <v>925</v>
      </c>
      <c r="B208" s="15" t="s">
        <v>31</v>
      </c>
      <c r="C208" s="16" t="s">
        <v>925</v>
      </c>
      <c r="D208" s="28">
        <v>400006523</v>
      </c>
      <c r="E208" s="15" t="s">
        <v>926</v>
      </c>
      <c r="F208" s="29">
        <v>12517292</v>
      </c>
      <c r="G208" s="19">
        <v>12517292</v>
      </c>
      <c r="H208" s="29">
        <v>3129323</v>
      </c>
      <c r="I208" s="16" t="s">
        <v>927</v>
      </c>
      <c r="J208" s="15" t="s">
        <v>53</v>
      </c>
      <c r="K208" s="15" t="s">
        <v>35</v>
      </c>
      <c r="L208" s="15" t="s">
        <v>80</v>
      </c>
      <c r="M208" s="15" t="s">
        <v>81</v>
      </c>
      <c r="N208" s="30">
        <v>44964</v>
      </c>
      <c r="O208" s="31">
        <v>44972</v>
      </c>
      <c r="P208" s="31">
        <v>45047</v>
      </c>
      <c r="Q208" s="23" t="s">
        <v>74</v>
      </c>
      <c r="R208" s="15" t="s">
        <v>928</v>
      </c>
      <c r="S208" s="15" t="s">
        <v>40</v>
      </c>
      <c r="T208" s="15">
        <v>41699766</v>
      </c>
      <c r="U208" s="15">
        <v>2</v>
      </c>
      <c r="V208" s="4">
        <v>75</v>
      </c>
      <c r="W208" s="5" t="s">
        <v>929</v>
      </c>
      <c r="X208" s="6">
        <v>45046</v>
      </c>
      <c r="Y208" s="25">
        <f t="shared" si="6"/>
        <v>98.666666666666671</v>
      </c>
      <c r="Z208" s="26">
        <f>VLOOKUP(A208,'[1]Exportar - 2023-05-02T074958.64'!$L$1:$Q$1370,6,0)</f>
        <v>7718997</v>
      </c>
      <c r="AA208" s="26">
        <f t="shared" si="7"/>
        <v>-4798295</v>
      </c>
      <c r="AB208" s="8" t="s">
        <v>42</v>
      </c>
    </row>
    <row r="209" spans="1:28" s="8" customFormat="1" ht="69.75" hidden="1" customHeight="1">
      <c r="A209" s="16" t="s">
        <v>930</v>
      </c>
      <c r="B209" s="15" t="s">
        <v>31</v>
      </c>
      <c r="C209" s="16" t="s">
        <v>930</v>
      </c>
      <c r="D209" s="28">
        <v>100001023</v>
      </c>
      <c r="E209" s="15" t="s">
        <v>931</v>
      </c>
      <c r="F209" s="29">
        <v>16000000</v>
      </c>
      <c r="G209" s="19">
        <v>24000000</v>
      </c>
      <c r="H209" s="29">
        <v>4000000</v>
      </c>
      <c r="I209" s="16" t="s">
        <v>932</v>
      </c>
      <c r="J209" s="15" t="s">
        <v>34</v>
      </c>
      <c r="K209" s="15" t="s">
        <v>35</v>
      </c>
      <c r="L209" s="15" t="s">
        <v>120</v>
      </c>
      <c r="M209" s="15" t="s">
        <v>349</v>
      </c>
      <c r="N209" s="30">
        <v>44964</v>
      </c>
      <c r="O209" s="31">
        <v>44966</v>
      </c>
      <c r="P209" s="31">
        <v>45146</v>
      </c>
      <c r="Q209" s="23" t="s">
        <v>38</v>
      </c>
      <c r="R209" s="15" t="s">
        <v>933</v>
      </c>
      <c r="S209" s="15" t="s">
        <v>40</v>
      </c>
      <c r="T209" s="15">
        <v>1013641810</v>
      </c>
      <c r="U209" s="15">
        <v>8</v>
      </c>
      <c r="V209" s="4">
        <v>180</v>
      </c>
      <c r="W209" s="5" t="s">
        <v>934</v>
      </c>
      <c r="X209" s="6">
        <v>45046</v>
      </c>
      <c r="Y209" s="25">
        <f t="shared" si="6"/>
        <v>44.444444444444443</v>
      </c>
      <c r="Z209" s="26">
        <v>6666667</v>
      </c>
      <c r="AA209" s="26">
        <f t="shared" si="7"/>
        <v>-17333333</v>
      </c>
      <c r="AB209" s="8" t="s">
        <v>859</v>
      </c>
    </row>
    <row r="210" spans="1:28" s="8" customFormat="1" ht="69.75" hidden="1" customHeight="1">
      <c r="A210" s="16" t="s">
        <v>935</v>
      </c>
      <c r="B210" s="15" t="s">
        <v>31</v>
      </c>
      <c r="C210" s="16" t="s">
        <v>935</v>
      </c>
      <c r="D210" s="28">
        <v>200016923</v>
      </c>
      <c r="E210" s="15" t="s">
        <v>936</v>
      </c>
      <c r="F210" s="29">
        <v>11200000</v>
      </c>
      <c r="G210" s="19">
        <v>11200000</v>
      </c>
      <c r="H210" s="29">
        <v>2800000</v>
      </c>
      <c r="I210" s="16" t="s">
        <v>937</v>
      </c>
      <c r="J210" s="15" t="s">
        <v>53</v>
      </c>
      <c r="K210" s="15" t="s">
        <v>35</v>
      </c>
      <c r="L210" s="15" t="s">
        <v>86</v>
      </c>
      <c r="M210" s="15" t="s">
        <v>228</v>
      </c>
      <c r="N210" s="30">
        <v>44964</v>
      </c>
      <c r="O210" s="31">
        <v>44966</v>
      </c>
      <c r="P210" s="31">
        <v>45085</v>
      </c>
      <c r="Q210" s="23" t="s">
        <v>38</v>
      </c>
      <c r="R210" s="15" t="s">
        <v>938</v>
      </c>
      <c r="S210" s="15" t="s">
        <v>40</v>
      </c>
      <c r="T210" s="15">
        <v>52822365</v>
      </c>
      <c r="U210" s="15">
        <v>1</v>
      </c>
      <c r="V210" s="4">
        <v>119</v>
      </c>
      <c r="W210" s="5"/>
      <c r="X210" s="6">
        <v>45046</v>
      </c>
      <c r="Y210" s="25">
        <f t="shared" si="6"/>
        <v>67.226890756302524</v>
      </c>
      <c r="Z210" s="26">
        <f>VLOOKUP(A210,'[1]Exportar - 2023-05-02T074958.64'!$L$1:$Q$1370,6,0)</f>
        <v>7466667</v>
      </c>
      <c r="AA210" s="26">
        <f t="shared" si="7"/>
        <v>-3733333</v>
      </c>
      <c r="AB210" s="8" t="s">
        <v>49</v>
      </c>
    </row>
    <row r="211" spans="1:28" s="8" customFormat="1" ht="69.75" hidden="1" customHeight="1">
      <c r="A211" s="16" t="s">
        <v>939</v>
      </c>
      <c r="B211" s="15" t="s">
        <v>31</v>
      </c>
      <c r="C211" s="16" t="s">
        <v>939</v>
      </c>
      <c r="D211" s="28">
        <v>200018423</v>
      </c>
      <c r="E211" s="15" t="s">
        <v>940</v>
      </c>
      <c r="F211" s="29">
        <v>32000000</v>
      </c>
      <c r="G211" s="19">
        <v>32000000</v>
      </c>
      <c r="H211" s="29">
        <v>8000000</v>
      </c>
      <c r="I211" s="16" t="s">
        <v>941</v>
      </c>
      <c r="J211" s="15" t="s">
        <v>34</v>
      </c>
      <c r="K211" s="15" t="s">
        <v>35</v>
      </c>
      <c r="L211" s="15" t="s">
        <v>86</v>
      </c>
      <c r="M211" s="15" t="s">
        <v>228</v>
      </c>
      <c r="N211" s="30">
        <v>44965</v>
      </c>
      <c r="O211" s="31">
        <v>44966</v>
      </c>
      <c r="P211" s="22">
        <v>45085</v>
      </c>
      <c r="Q211" s="23" t="s">
        <v>38</v>
      </c>
      <c r="R211" s="15" t="s">
        <v>942</v>
      </c>
      <c r="S211" s="15" t="s">
        <v>40</v>
      </c>
      <c r="T211" s="15">
        <v>80095181</v>
      </c>
      <c r="U211" s="15">
        <v>3</v>
      </c>
      <c r="V211" s="4">
        <v>119</v>
      </c>
      <c r="W211" s="5"/>
      <c r="X211" s="6">
        <v>45046</v>
      </c>
      <c r="Y211" s="25">
        <f t="shared" si="6"/>
        <v>67.226890756302524</v>
      </c>
      <c r="Z211" s="26">
        <f>VLOOKUP(A211,'[1]Exportar - 2023-05-02T074958.64'!$L$1:$Q$1370,6,0)</f>
        <v>21333333</v>
      </c>
      <c r="AA211" s="26">
        <f t="shared" si="7"/>
        <v>-10666667</v>
      </c>
      <c r="AB211" s="8" t="s">
        <v>49</v>
      </c>
    </row>
    <row r="212" spans="1:28" s="8" customFormat="1" ht="69.75" hidden="1" customHeight="1">
      <c r="A212" s="16" t="s">
        <v>943</v>
      </c>
      <c r="B212" s="15" t="s">
        <v>31</v>
      </c>
      <c r="C212" s="16" t="s">
        <v>943</v>
      </c>
      <c r="D212" s="28">
        <v>200001523</v>
      </c>
      <c r="E212" s="15" t="s">
        <v>944</v>
      </c>
      <c r="F212" s="29">
        <v>24000000</v>
      </c>
      <c r="G212" s="19">
        <v>24000000</v>
      </c>
      <c r="H212" s="29">
        <v>6000000</v>
      </c>
      <c r="I212" s="16" t="s">
        <v>945</v>
      </c>
      <c r="J212" s="15" t="s">
        <v>34</v>
      </c>
      <c r="K212" s="15" t="s">
        <v>35</v>
      </c>
      <c r="L212" s="15" t="s">
        <v>86</v>
      </c>
      <c r="M212" s="15" t="s">
        <v>715</v>
      </c>
      <c r="N212" s="30">
        <v>44965</v>
      </c>
      <c r="O212" s="31">
        <v>44967</v>
      </c>
      <c r="P212" s="22">
        <v>45086</v>
      </c>
      <c r="Q212" s="23" t="s">
        <v>38</v>
      </c>
      <c r="R212" s="15" t="s">
        <v>946</v>
      </c>
      <c r="S212" s="15" t="s">
        <v>40</v>
      </c>
      <c r="T212" s="15">
        <v>12750685</v>
      </c>
      <c r="U212" s="15">
        <v>6</v>
      </c>
      <c r="V212" s="4">
        <v>119</v>
      </c>
      <c r="W212" s="5"/>
      <c r="X212" s="6">
        <v>45046</v>
      </c>
      <c r="Y212" s="25">
        <f t="shared" si="6"/>
        <v>66.386554621848745</v>
      </c>
      <c r="Z212" s="26">
        <f>VLOOKUP(A212,'[1]Exportar - 2023-05-02T074958.64'!$L$1:$Q$1370,6,0)</f>
        <v>9800000</v>
      </c>
      <c r="AA212" s="26">
        <f t="shared" si="7"/>
        <v>-14200000</v>
      </c>
      <c r="AB212" s="8" t="s">
        <v>49</v>
      </c>
    </row>
    <row r="213" spans="1:28" s="8" customFormat="1" ht="69.75" hidden="1" customHeight="1">
      <c r="A213" s="16" t="s">
        <v>947</v>
      </c>
      <c r="B213" s="15" t="s">
        <v>31</v>
      </c>
      <c r="C213" s="16" t="s">
        <v>947</v>
      </c>
      <c r="D213" s="28">
        <v>200008723</v>
      </c>
      <c r="E213" s="15" t="s">
        <v>948</v>
      </c>
      <c r="F213" s="29">
        <v>16183040</v>
      </c>
      <c r="G213" s="19">
        <v>16183040</v>
      </c>
      <c r="H213" s="29">
        <v>4045760</v>
      </c>
      <c r="I213" s="16" t="s">
        <v>949</v>
      </c>
      <c r="J213" s="15" t="s">
        <v>34</v>
      </c>
      <c r="K213" s="15" t="s">
        <v>35</v>
      </c>
      <c r="L213" s="15" t="s">
        <v>86</v>
      </c>
      <c r="M213" s="15" t="s">
        <v>344</v>
      </c>
      <c r="N213" s="30">
        <v>44965</v>
      </c>
      <c r="O213" s="31">
        <v>44967</v>
      </c>
      <c r="P213" s="31">
        <v>45086</v>
      </c>
      <c r="Q213" s="23" t="s">
        <v>38</v>
      </c>
      <c r="R213" s="15" t="s">
        <v>950</v>
      </c>
      <c r="S213" s="15" t="s">
        <v>40</v>
      </c>
      <c r="T213" s="15">
        <v>1049647601</v>
      </c>
      <c r="U213" s="15">
        <v>3</v>
      </c>
      <c r="V213" s="4">
        <v>119</v>
      </c>
      <c r="W213" s="5"/>
      <c r="X213" s="6">
        <v>45046</v>
      </c>
      <c r="Y213" s="25">
        <f t="shared" si="6"/>
        <v>66.386554621848745</v>
      </c>
      <c r="Z213" s="26">
        <f>VLOOKUP(A213,'[1]Exportar - 2023-05-02T074958.64'!$L$1:$Q$1370,6,0)</f>
        <v>6608075</v>
      </c>
      <c r="AA213" s="26">
        <f t="shared" si="7"/>
        <v>-9574965</v>
      </c>
      <c r="AB213" s="8" t="s">
        <v>49</v>
      </c>
    </row>
    <row r="214" spans="1:28" s="8" customFormat="1" ht="69.75" hidden="1" customHeight="1">
      <c r="A214" s="16" t="s">
        <v>951</v>
      </c>
      <c r="B214" s="15" t="s">
        <v>31</v>
      </c>
      <c r="C214" s="16" t="s">
        <v>951</v>
      </c>
      <c r="D214" s="28">
        <v>200009223</v>
      </c>
      <c r="E214" s="15" t="s">
        <v>952</v>
      </c>
      <c r="F214" s="29">
        <v>14000000</v>
      </c>
      <c r="G214" s="19">
        <v>14000000</v>
      </c>
      <c r="H214" s="29">
        <v>3500000</v>
      </c>
      <c r="I214" s="16" t="s">
        <v>953</v>
      </c>
      <c r="J214" s="15" t="s">
        <v>53</v>
      </c>
      <c r="K214" s="15" t="s">
        <v>35</v>
      </c>
      <c r="L214" s="15" t="s">
        <v>86</v>
      </c>
      <c r="M214" s="15" t="s">
        <v>344</v>
      </c>
      <c r="N214" s="30">
        <v>44967</v>
      </c>
      <c r="O214" s="31">
        <v>44971</v>
      </c>
      <c r="P214" s="31">
        <v>45090</v>
      </c>
      <c r="Q214" s="23" t="s">
        <v>38</v>
      </c>
      <c r="R214" s="15" t="s">
        <v>954</v>
      </c>
      <c r="S214" s="15" t="s">
        <v>40</v>
      </c>
      <c r="T214" s="15">
        <v>1020759152</v>
      </c>
      <c r="U214" s="15">
        <v>3</v>
      </c>
      <c r="V214" s="4">
        <v>119</v>
      </c>
      <c r="W214" s="5"/>
      <c r="X214" s="6">
        <v>45046</v>
      </c>
      <c r="Y214" s="25">
        <f t="shared" si="6"/>
        <v>63.025210084033617</v>
      </c>
      <c r="Z214" s="26">
        <f>VLOOKUP(A214,'[1]Exportar - 2023-05-02T074958.64'!$L$1:$Q$1370,6,0)</f>
        <v>8750000</v>
      </c>
      <c r="AA214" s="26">
        <f t="shared" si="7"/>
        <v>-5250000</v>
      </c>
      <c r="AB214" s="8" t="s">
        <v>49</v>
      </c>
    </row>
    <row r="215" spans="1:28" s="8" customFormat="1" ht="69.75" hidden="1" customHeight="1">
      <c r="A215" s="16" t="s">
        <v>955</v>
      </c>
      <c r="B215" s="15" t="s">
        <v>31</v>
      </c>
      <c r="C215" s="16" t="s">
        <v>955</v>
      </c>
      <c r="D215" s="28">
        <v>400003323</v>
      </c>
      <c r="E215" s="15" t="s">
        <v>956</v>
      </c>
      <c r="F215" s="29">
        <v>28800000</v>
      </c>
      <c r="G215" s="19">
        <v>28800000</v>
      </c>
      <c r="H215" s="29">
        <v>7200000</v>
      </c>
      <c r="I215" s="16" t="s">
        <v>957</v>
      </c>
      <c r="J215" s="15" t="s">
        <v>34</v>
      </c>
      <c r="K215" s="15" t="s">
        <v>35</v>
      </c>
      <c r="L215" s="15" t="s">
        <v>80</v>
      </c>
      <c r="M215" s="15" t="s">
        <v>819</v>
      </c>
      <c r="N215" s="30">
        <v>44966</v>
      </c>
      <c r="O215" s="31">
        <v>44971</v>
      </c>
      <c r="P215" s="31">
        <v>45090</v>
      </c>
      <c r="Q215" s="23" t="s">
        <v>38</v>
      </c>
      <c r="R215" s="15" t="s">
        <v>958</v>
      </c>
      <c r="S215" s="15" t="s">
        <v>40</v>
      </c>
      <c r="T215" s="15">
        <v>88270433</v>
      </c>
      <c r="U215" s="15">
        <v>3</v>
      </c>
      <c r="V215" s="4">
        <v>119</v>
      </c>
      <c r="W215" s="5"/>
      <c r="X215" s="6">
        <v>45046</v>
      </c>
      <c r="Y215" s="25">
        <f t="shared" si="6"/>
        <v>63.025210084033617</v>
      </c>
      <c r="Z215" s="26">
        <f>VLOOKUP(A215,'[1]Exportar - 2023-05-02T074958.64'!$L$1:$Q$1370,6,0)</f>
        <v>18000000</v>
      </c>
      <c r="AA215" s="26">
        <f t="shared" si="7"/>
        <v>-10800000</v>
      </c>
      <c r="AB215" s="8" t="s">
        <v>49</v>
      </c>
    </row>
    <row r="216" spans="1:28" s="8" customFormat="1" ht="69.75" hidden="1" customHeight="1">
      <c r="A216" s="16" t="s">
        <v>959</v>
      </c>
      <c r="B216" s="15" t="s">
        <v>31</v>
      </c>
      <c r="C216" s="16" t="s">
        <v>959</v>
      </c>
      <c r="D216" s="28">
        <v>400002623</v>
      </c>
      <c r="E216" s="15" t="s">
        <v>960</v>
      </c>
      <c r="F216" s="29">
        <v>28800000</v>
      </c>
      <c r="G216" s="19">
        <v>28800000</v>
      </c>
      <c r="H216" s="29">
        <v>7200000</v>
      </c>
      <c r="I216" s="16" t="s">
        <v>961</v>
      </c>
      <c r="J216" s="15" t="s">
        <v>34</v>
      </c>
      <c r="K216" s="15" t="s">
        <v>35</v>
      </c>
      <c r="L216" s="15" t="s">
        <v>80</v>
      </c>
      <c r="M216" s="15" t="s">
        <v>81</v>
      </c>
      <c r="N216" s="30">
        <v>44965</v>
      </c>
      <c r="O216" s="31">
        <v>44967</v>
      </c>
      <c r="P216" s="31">
        <v>45086</v>
      </c>
      <c r="Q216" s="23" t="s">
        <v>38</v>
      </c>
      <c r="R216" s="15" t="s">
        <v>962</v>
      </c>
      <c r="S216" s="15" t="s">
        <v>40</v>
      </c>
      <c r="T216" s="15">
        <v>46379027</v>
      </c>
      <c r="U216" s="15">
        <v>3</v>
      </c>
      <c r="V216" s="4">
        <v>119</v>
      </c>
      <c r="W216" s="5"/>
      <c r="X216" s="6">
        <v>45046</v>
      </c>
      <c r="Y216" s="25">
        <f t="shared" si="6"/>
        <v>66.386554621848745</v>
      </c>
      <c r="Z216" s="26">
        <f>VLOOKUP(A216,'[1]Exportar - 2023-05-02T074958.64'!$L$1:$Q$1370,6,0)</f>
        <v>11760000</v>
      </c>
      <c r="AA216" s="26">
        <f t="shared" si="7"/>
        <v>-17040000</v>
      </c>
      <c r="AB216" s="8" t="s">
        <v>49</v>
      </c>
    </row>
    <row r="217" spans="1:28" s="8" customFormat="1" ht="69.75" hidden="1" customHeight="1">
      <c r="A217" s="16" t="s">
        <v>963</v>
      </c>
      <c r="B217" s="15" t="s">
        <v>31</v>
      </c>
      <c r="C217" s="16" t="s">
        <v>963</v>
      </c>
      <c r="D217" s="28">
        <v>400005423</v>
      </c>
      <c r="E217" s="15" t="s">
        <v>964</v>
      </c>
      <c r="F217" s="29">
        <v>44000000</v>
      </c>
      <c r="G217" s="19">
        <v>44000000</v>
      </c>
      <c r="H217" s="29">
        <v>11000000</v>
      </c>
      <c r="I217" s="16" t="s">
        <v>965</v>
      </c>
      <c r="J217" s="15" t="s">
        <v>34</v>
      </c>
      <c r="K217" s="15" t="s">
        <v>35</v>
      </c>
      <c r="L217" s="15" t="s">
        <v>80</v>
      </c>
      <c r="M217" s="15" t="s">
        <v>81</v>
      </c>
      <c r="N217" s="30">
        <v>44965</v>
      </c>
      <c r="O217" s="31">
        <v>44967</v>
      </c>
      <c r="P217" s="31">
        <v>45086</v>
      </c>
      <c r="Q217" s="23" t="s">
        <v>38</v>
      </c>
      <c r="R217" s="15" t="s">
        <v>966</v>
      </c>
      <c r="S217" s="15" t="s">
        <v>40</v>
      </c>
      <c r="T217" s="15">
        <v>42548906</v>
      </c>
      <c r="U217" s="15">
        <v>3</v>
      </c>
      <c r="V217" s="4">
        <v>119</v>
      </c>
      <c r="W217" s="5"/>
      <c r="X217" s="6">
        <v>45046</v>
      </c>
      <c r="Y217" s="25">
        <f t="shared" si="6"/>
        <v>66.386554621848745</v>
      </c>
      <c r="Z217" s="26">
        <f>VLOOKUP(A217,'[1]Exportar - 2023-05-02T074958.64'!$L$1:$Q$1370,6,0)</f>
        <v>17966667</v>
      </c>
      <c r="AA217" s="26">
        <f t="shared" si="7"/>
        <v>-26033333</v>
      </c>
      <c r="AB217" s="8" t="s">
        <v>42</v>
      </c>
    </row>
    <row r="218" spans="1:28" s="8" customFormat="1" ht="69.75" hidden="1" customHeight="1">
      <c r="A218" s="16" t="s">
        <v>967</v>
      </c>
      <c r="B218" s="15" t="s">
        <v>31</v>
      </c>
      <c r="C218" s="16" t="s">
        <v>967</v>
      </c>
      <c r="D218" s="28">
        <v>400000123</v>
      </c>
      <c r="E218" s="15" t="s">
        <v>968</v>
      </c>
      <c r="F218" s="29">
        <v>28800000</v>
      </c>
      <c r="G218" s="19">
        <v>28800000</v>
      </c>
      <c r="H218" s="29">
        <v>7200000</v>
      </c>
      <c r="I218" s="16" t="s">
        <v>919</v>
      </c>
      <c r="J218" s="15" t="s">
        <v>34</v>
      </c>
      <c r="K218" s="15" t="s">
        <v>35</v>
      </c>
      <c r="L218" s="15" t="s">
        <v>80</v>
      </c>
      <c r="M218" s="15" t="s">
        <v>81</v>
      </c>
      <c r="N218" s="30">
        <v>44964</v>
      </c>
      <c r="O218" s="31">
        <v>44970</v>
      </c>
      <c r="P218" s="31">
        <v>45089</v>
      </c>
      <c r="Q218" s="23" t="s">
        <v>38</v>
      </c>
      <c r="R218" s="15" t="s">
        <v>969</v>
      </c>
      <c r="S218" s="15" t="s">
        <v>40</v>
      </c>
      <c r="T218" s="15">
        <v>88270280</v>
      </c>
      <c r="U218" s="15">
        <v>3</v>
      </c>
      <c r="V218" s="4">
        <v>119</v>
      </c>
      <c r="W218" s="5"/>
      <c r="X218" s="6">
        <v>45046</v>
      </c>
      <c r="Y218" s="25">
        <f t="shared" si="6"/>
        <v>63.865546218487395</v>
      </c>
      <c r="Z218" s="26">
        <f>VLOOKUP(A218,'[1]Exportar - 2023-05-02T074958.64'!$L$1:$Q$1370,6,0)</f>
        <v>18240000</v>
      </c>
      <c r="AA218" s="26">
        <f t="shared" si="7"/>
        <v>-10560000</v>
      </c>
      <c r="AB218" s="8" t="s">
        <v>859</v>
      </c>
    </row>
    <row r="219" spans="1:28" s="8" customFormat="1" ht="69.75" hidden="1" customHeight="1">
      <c r="A219" s="16" t="s">
        <v>970</v>
      </c>
      <c r="B219" s="15" t="s">
        <v>31</v>
      </c>
      <c r="C219" s="16" t="s">
        <v>970</v>
      </c>
      <c r="D219" s="28">
        <v>500005023</v>
      </c>
      <c r="E219" s="15" t="s">
        <v>971</v>
      </c>
      <c r="F219" s="29">
        <v>30000000</v>
      </c>
      <c r="G219" s="19">
        <v>30000000</v>
      </c>
      <c r="H219" s="29">
        <v>7500000</v>
      </c>
      <c r="I219" s="16" t="s">
        <v>972</v>
      </c>
      <c r="J219" s="15" t="s">
        <v>34</v>
      </c>
      <c r="K219" s="15" t="s">
        <v>35</v>
      </c>
      <c r="L219" s="15" t="s">
        <v>36</v>
      </c>
      <c r="M219" s="15" t="s">
        <v>178</v>
      </c>
      <c r="N219" s="30">
        <v>44965</v>
      </c>
      <c r="O219" s="31">
        <v>44967</v>
      </c>
      <c r="P219" s="31">
        <v>45086</v>
      </c>
      <c r="Q219" s="23" t="s">
        <v>38</v>
      </c>
      <c r="R219" s="15" t="s">
        <v>973</v>
      </c>
      <c r="S219" s="15" t="s">
        <v>40</v>
      </c>
      <c r="T219" s="15">
        <v>1063274161</v>
      </c>
      <c r="U219" s="15">
        <v>3</v>
      </c>
      <c r="V219" s="4">
        <v>119</v>
      </c>
      <c r="W219" s="5"/>
      <c r="X219" s="6">
        <v>45046</v>
      </c>
      <c r="Y219" s="25">
        <f t="shared" si="6"/>
        <v>66.386554621848745</v>
      </c>
      <c r="Z219" s="26">
        <f>VLOOKUP(A219,'[1]Exportar - 2023-05-02T074958.64'!$L$1:$Q$1370,6,0)</f>
        <v>12250000</v>
      </c>
      <c r="AA219" s="26">
        <f t="shared" si="7"/>
        <v>-17750000</v>
      </c>
      <c r="AB219" s="8" t="s">
        <v>42</v>
      </c>
    </row>
    <row r="220" spans="1:28" s="8" customFormat="1" ht="69.75" hidden="1" customHeight="1">
      <c r="A220" s="16" t="s">
        <v>974</v>
      </c>
      <c r="B220" s="15" t="s">
        <v>31</v>
      </c>
      <c r="C220" s="16" t="s">
        <v>974</v>
      </c>
      <c r="D220" s="28">
        <v>200003223</v>
      </c>
      <c r="E220" s="15" t="s">
        <v>975</v>
      </c>
      <c r="F220" s="29">
        <v>24000000</v>
      </c>
      <c r="G220" s="19">
        <v>24000000</v>
      </c>
      <c r="H220" s="29">
        <v>6000000</v>
      </c>
      <c r="I220" s="16" t="s">
        <v>714</v>
      </c>
      <c r="J220" s="15" t="s">
        <v>34</v>
      </c>
      <c r="K220" s="15" t="s">
        <v>35</v>
      </c>
      <c r="L220" s="15" t="s">
        <v>86</v>
      </c>
      <c r="M220" s="15" t="s">
        <v>715</v>
      </c>
      <c r="N220" s="30">
        <v>44965</v>
      </c>
      <c r="O220" s="31">
        <v>44967</v>
      </c>
      <c r="P220" s="31">
        <v>45086</v>
      </c>
      <c r="Q220" s="23" t="s">
        <v>38</v>
      </c>
      <c r="R220" s="15" t="s">
        <v>976</v>
      </c>
      <c r="S220" s="15" t="s">
        <v>40</v>
      </c>
      <c r="T220" s="15">
        <v>1014271945</v>
      </c>
      <c r="U220" s="15">
        <v>9</v>
      </c>
      <c r="V220" s="4">
        <v>119</v>
      </c>
      <c r="W220" s="5"/>
      <c r="X220" s="6">
        <v>45046</v>
      </c>
      <c r="Y220" s="25">
        <f t="shared" si="6"/>
        <v>66.386554621848745</v>
      </c>
      <c r="Z220" s="26">
        <f>VLOOKUP(A220,'[1]Exportar - 2023-05-02T074958.64'!$L$1:$Q$1370,6,0)</f>
        <v>15800000</v>
      </c>
      <c r="AA220" s="26">
        <f t="shared" si="7"/>
        <v>-8200000</v>
      </c>
      <c r="AB220" s="8" t="s">
        <v>49</v>
      </c>
    </row>
    <row r="221" spans="1:28" s="8" customFormat="1" ht="69.75" hidden="1" customHeight="1">
      <c r="A221" s="16" t="s">
        <v>977</v>
      </c>
      <c r="B221" s="15" t="s">
        <v>31</v>
      </c>
      <c r="C221" s="16" t="s">
        <v>977</v>
      </c>
      <c r="D221" s="28">
        <v>400004523</v>
      </c>
      <c r="E221" s="15" t="s">
        <v>978</v>
      </c>
      <c r="F221" s="29">
        <v>28800000</v>
      </c>
      <c r="G221" s="19">
        <v>28800000</v>
      </c>
      <c r="H221" s="29">
        <v>7200000</v>
      </c>
      <c r="I221" s="16" t="s">
        <v>979</v>
      </c>
      <c r="J221" s="15" t="s">
        <v>34</v>
      </c>
      <c r="K221" s="15" t="s">
        <v>35</v>
      </c>
      <c r="L221" s="15" t="s">
        <v>80</v>
      </c>
      <c r="M221" s="15" t="s">
        <v>81</v>
      </c>
      <c r="N221" s="30">
        <v>44971</v>
      </c>
      <c r="O221" s="31">
        <v>44973</v>
      </c>
      <c r="P221" s="31">
        <v>45092</v>
      </c>
      <c r="Q221" s="23" t="s">
        <v>38</v>
      </c>
      <c r="R221" s="15" t="s">
        <v>980</v>
      </c>
      <c r="S221" s="15" t="s">
        <v>40</v>
      </c>
      <c r="T221" s="15">
        <v>1022379941</v>
      </c>
      <c r="U221" s="15">
        <v>4</v>
      </c>
      <c r="V221" s="4">
        <v>119</v>
      </c>
      <c r="W221" s="5"/>
      <c r="X221" s="6">
        <v>45046</v>
      </c>
      <c r="Y221" s="25">
        <f t="shared" si="6"/>
        <v>61.344537815126053</v>
      </c>
      <c r="Z221" s="26">
        <f>VLOOKUP(A221,'[1]Exportar - 2023-05-02T074958.64'!$L$1:$Q$1370,6,0)</f>
        <v>10320000</v>
      </c>
      <c r="AA221" s="26">
        <f t="shared" si="7"/>
        <v>-18480000</v>
      </c>
      <c r="AB221" s="8" t="s">
        <v>49</v>
      </c>
    </row>
    <row r="222" spans="1:28" s="8" customFormat="1" ht="69.75" hidden="1" customHeight="1">
      <c r="A222" s="16" t="s">
        <v>981</v>
      </c>
      <c r="B222" s="15" t="s">
        <v>31</v>
      </c>
      <c r="C222" s="16" t="s">
        <v>981</v>
      </c>
      <c r="D222" s="28">
        <v>400010923</v>
      </c>
      <c r="E222" s="15" t="s">
        <v>982</v>
      </c>
      <c r="F222" s="29">
        <v>16180000</v>
      </c>
      <c r="G222" s="19">
        <v>16180000</v>
      </c>
      <c r="H222" s="29">
        <v>4045000</v>
      </c>
      <c r="I222" s="16" t="s">
        <v>983</v>
      </c>
      <c r="J222" s="15" t="s">
        <v>34</v>
      </c>
      <c r="K222" s="15" t="s">
        <v>35</v>
      </c>
      <c r="L222" s="15" t="s">
        <v>80</v>
      </c>
      <c r="M222" s="15" t="s">
        <v>126</v>
      </c>
      <c r="N222" s="30">
        <v>44966</v>
      </c>
      <c r="O222" s="31">
        <v>44967</v>
      </c>
      <c r="P222" s="31">
        <v>45086</v>
      </c>
      <c r="Q222" s="23" t="s">
        <v>38</v>
      </c>
      <c r="R222" s="15" t="s">
        <v>984</v>
      </c>
      <c r="S222" s="15" t="s">
        <v>40</v>
      </c>
      <c r="T222" s="15">
        <v>1069305985</v>
      </c>
      <c r="U222" s="15">
        <v>1</v>
      </c>
      <c r="V222" s="4">
        <v>119</v>
      </c>
      <c r="W222" s="5"/>
      <c r="X222" s="6">
        <v>45046</v>
      </c>
      <c r="Y222" s="25">
        <f t="shared" si="6"/>
        <v>66.386554621848745</v>
      </c>
      <c r="Z222" s="26">
        <f>VLOOKUP(A222,'[1]Exportar - 2023-05-02T074958.64'!$L$1:$Q$1370,6,0)</f>
        <v>10651833</v>
      </c>
      <c r="AA222" s="26">
        <f t="shared" si="7"/>
        <v>-5528167</v>
      </c>
      <c r="AB222" s="8" t="s">
        <v>49</v>
      </c>
    </row>
    <row r="223" spans="1:28" s="8" customFormat="1" ht="69.75" hidden="1" customHeight="1">
      <c r="A223" s="16" t="s">
        <v>985</v>
      </c>
      <c r="B223" s="15" t="s">
        <v>31</v>
      </c>
      <c r="C223" s="16" t="s">
        <v>985</v>
      </c>
      <c r="D223" s="28">
        <v>400001123</v>
      </c>
      <c r="E223" s="15" t="s">
        <v>986</v>
      </c>
      <c r="F223" s="29">
        <v>28800000</v>
      </c>
      <c r="G223" s="19">
        <v>28800000</v>
      </c>
      <c r="H223" s="29">
        <v>7200000</v>
      </c>
      <c r="I223" s="16" t="s">
        <v>892</v>
      </c>
      <c r="J223" s="15" t="s">
        <v>34</v>
      </c>
      <c r="K223" s="15" t="s">
        <v>35</v>
      </c>
      <c r="L223" s="20" t="s">
        <v>80</v>
      </c>
      <c r="M223" s="15" t="s">
        <v>81</v>
      </c>
      <c r="N223" s="30">
        <v>44965</v>
      </c>
      <c r="O223" s="31">
        <v>44967</v>
      </c>
      <c r="P223" s="31">
        <v>45086</v>
      </c>
      <c r="Q223" s="23" t="s">
        <v>38</v>
      </c>
      <c r="R223" s="15" t="s">
        <v>987</v>
      </c>
      <c r="S223" s="15" t="s">
        <v>40</v>
      </c>
      <c r="T223" s="15">
        <v>49750752</v>
      </c>
      <c r="U223" s="15">
        <v>6</v>
      </c>
      <c r="V223" s="4">
        <v>119</v>
      </c>
      <c r="W223" s="5"/>
      <c r="X223" s="6">
        <v>45046</v>
      </c>
      <c r="Y223" s="25">
        <f t="shared" si="6"/>
        <v>66.386554621848745</v>
      </c>
      <c r="Z223" s="26">
        <v>11760000</v>
      </c>
      <c r="AA223" s="26">
        <f t="shared" si="7"/>
        <v>-17040000</v>
      </c>
      <c r="AB223" s="8" t="s">
        <v>859</v>
      </c>
    </row>
    <row r="224" spans="1:28" s="8" customFormat="1" ht="69.75" hidden="1" customHeight="1">
      <c r="A224" s="16" t="s">
        <v>988</v>
      </c>
      <c r="B224" s="15" t="s">
        <v>31</v>
      </c>
      <c r="C224" s="16" t="s">
        <v>988</v>
      </c>
      <c r="D224" s="28">
        <v>200007923</v>
      </c>
      <c r="E224" s="15" t="s">
        <v>989</v>
      </c>
      <c r="F224" s="29">
        <v>24000000</v>
      </c>
      <c r="G224" s="19">
        <v>24000000</v>
      </c>
      <c r="H224" s="29">
        <v>6000000</v>
      </c>
      <c r="I224" s="16" t="s">
        <v>990</v>
      </c>
      <c r="J224" s="15" t="s">
        <v>34</v>
      </c>
      <c r="K224" s="15" t="s">
        <v>35</v>
      </c>
      <c r="L224" s="20" t="s">
        <v>86</v>
      </c>
      <c r="M224" s="15" t="s">
        <v>344</v>
      </c>
      <c r="N224" s="30">
        <v>44965</v>
      </c>
      <c r="O224" s="31">
        <v>44967</v>
      </c>
      <c r="P224" s="31">
        <v>45086</v>
      </c>
      <c r="Q224" s="23" t="s">
        <v>38</v>
      </c>
      <c r="R224" s="15" t="s">
        <v>991</v>
      </c>
      <c r="S224" s="15" t="s">
        <v>40</v>
      </c>
      <c r="T224" s="15">
        <v>1049630987</v>
      </c>
      <c r="U224" s="15">
        <v>6</v>
      </c>
      <c r="V224" s="4">
        <v>119</v>
      </c>
      <c r="W224" s="5"/>
      <c r="X224" s="6">
        <v>45046</v>
      </c>
      <c r="Y224" s="25">
        <f t="shared" si="6"/>
        <v>66.386554621848745</v>
      </c>
      <c r="Z224" s="26">
        <f>VLOOKUP(A224,'[1]Exportar - 2023-05-02T074958.64'!$L$1:$Q$1370,6,0)</f>
        <v>9800000</v>
      </c>
      <c r="AA224" s="26">
        <f t="shared" si="7"/>
        <v>-14200000</v>
      </c>
      <c r="AB224" s="8" t="s">
        <v>49</v>
      </c>
    </row>
    <row r="225" spans="1:28" s="8" customFormat="1" ht="69.75" hidden="1" customHeight="1">
      <c r="A225" s="16" t="s">
        <v>992</v>
      </c>
      <c r="B225" s="15" t="s">
        <v>31</v>
      </c>
      <c r="C225" s="16" t="s">
        <v>992</v>
      </c>
      <c r="D225" s="28">
        <v>200010523</v>
      </c>
      <c r="E225" s="15" t="s">
        <v>993</v>
      </c>
      <c r="F225" s="29">
        <v>12355032</v>
      </c>
      <c r="G225" s="19">
        <v>12355032</v>
      </c>
      <c r="H225" s="29">
        <v>3088758</v>
      </c>
      <c r="I225" s="16" t="s">
        <v>655</v>
      </c>
      <c r="J225" s="15" t="s">
        <v>53</v>
      </c>
      <c r="K225" s="15" t="s">
        <v>35</v>
      </c>
      <c r="L225" s="15" t="s">
        <v>86</v>
      </c>
      <c r="M225" s="15" t="s">
        <v>578</v>
      </c>
      <c r="N225" s="30">
        <v>44965</v>
      </c>
      <c r="O225" s="31">
        <v>44967</v>
      </c>
      <c r="P225" s="31">
        <v>45086</v>
      </c>
      <c r="Q225" s="23" t="s">
        <v>38</v>
      </c>
      <c r="R225" s="15" t="s">
        <v>994</v>
      </c>
      <c r="S225" s="15" t="s">
        <v>40</v>
      </c>
      <c r="T225" s="15">
        <v>1075656883</v>
      </c>
      <c r="U225" s="15">
        <v>6</v>
      </c>
      <c r="V225" s="4">
        <v>119</v>
      </c>
      <c r="W225" s="5"/>
      <c r="X225" s="6">
        <v>45046</v>
      </c>
      <c r="Y225" s="25">
        <f t="shared" si="6"/>
        <v>66.386554621848745</v>
      </c>
      <c r="Z225" s="26">
        <f>VLOOKUP(A225,'[1]Exportar - 2023-05-02T074958.64'!$L$1:$Q$1370,6,0)</f>
        <v>8133719</v>
      </c>
      <c r="AA225" s="26">
        <f t="shared" si="7"/>
        <v>-4221313</v>
      </c>
      <c r="AB225" s="8" t="s">
        <v>49</v>
      </c>
    </row>
    <row r="226" spans="1:28" s="8" customFormat="1" ht="69.75" hidden="1" customHeight="1">
      <c r="A226" s="16" t="s">
        <v>995</v>
      </c>
      <c r="B226" s="15" t="s">
        <v>31</v>
      </c>
      <c r="C226" s="16" t="s">
        <v>995</v>
      </c>
      <c r="D226" s="28">
        <v>200007123</v>
      </c>
      <c r="E226" s="15" t="s">
        <v>996</v>
      </c>
      <c r="F226" s="29">
        <v>24000000</v>
      </c>
      <c r="G226" s="19">
        <v>24000000</v>
      </c>
      <c r="H226" s="29">
        <v>6000000</v>
      </c>
      <c r="I226" s="16" t="s">
        <v>997</v>
      </c>
      <c r="J226" s="15" t="s">
        <v>34</v>
      </c>
      <c r="K226" s="15" t="s">
        <v>35</v>
      </c>
      <c r="L226" s="15" t="s">
        <v>86</v>
      </c>
      <c r="M226" s="15" t="s">
        <v>344</v>
      </c>
      <c r="N226" s="30">
        <v>44966</v>
      </c>
      <c r="O226" s="22">
        <v>44970</v>
      </c>
      <c r="P226" s="31">
        <v>45089</v>
      </c>
      <c r="Q226" s="23" t="s">
        <v>38</v>
      </c>
      <c r="R226" s="15" t="s">
        <v>998</v>
      </c>
      <c r="S226" s="15" t="s">
        <v>40</v>
      </c>
      <c r="T226" s="15">
        <v>1081916164</v>
      </c>
      <c r="U226" s="15">
        <v>7</v>
      </c>
      <c r="V226" s="4">
        <v>119</v>
      </c>
      <c r="W226" s="5"/>
      <c r="X226" s="6">
        <v>45046</v>
      </c>
      <c r="Y226" s="25">
        <f t="shared" si="6"/>
        <v>63.865546218487395</v>
      </c>
      <c r="Z226" s="26">
        <f>VLOOKUP(A226,'[1]Exportar - 2023-05-02T074958.64'!$L$1:$Q$1370,6,0)</f>
        <v>9200000</v>
      </c>
      <c r="AA226" s="26">
        <f t="shared" si="7"/>
        <v>-14800000</v>
      </c>
      <c r="AB226" s="8" t="s">
        <v>49</v>
      </c>
    </row>
    <row r="227" spans="1:28" s="8" customFormat="1" ht="69.75" customHeight="1">
      <c r="A227" s="16" t="s">
        <v>999</v>
      </c>
      <c r="B227" s="15" t="s">
        <v>31</v>
      </c>
      <c r="C227" s="16" t="s">
        <v>999</v>
      </c>
      <c r="D227" s="28">
        <v>300014823</v>
      </c>
      <c r="E227" s="15" t="s">
        <v>1000</v>
      </c>
      <c r="F227" s="29">
        <v>35491760</v>
      </c>
      <c r="G227" s="19">
        <v>35491760</v>
      </c>
      <c r="H227" s="29">
        <v>8872940</v>
      </c>
      <c r="I227" s="16" t="s">
        <v>1001</v>
      </c>
      <c r="J227" s="15" t="s">
        <v>34</v>
      </c>
      <c r="K227" s="15" t="s">
        <v>35</v>
      </c>
      <c r="L227" s="15" t="s">
        <v>549</v>
      </c>
      <c r="M227" s="15" t="s">
        <v>1002</v>
      </c>
      <c r="N227" s="30">
        <v>45020</v>
      </c>
      <c r="O227" s="22">
        <v>45027</v>
      </c>
      <c r="P227" s="31">
        <v>45148</v>
      </c>
      <c r="Q227" s="23" t="s">
        <v>38</v>
      </c>
      <c r="R227" s="15" t="s">
        <v>1003</v>
      </c>
      <c r="S227" s="15" t="s">
        <v>40</v>
      </c>
      <c r="T227" s="15">
        <v>1015409161</v>
      </c>
      <c r="U227" s="15">
        <v>0</v>
      </c>
      <c r="V227" s="4">
        <v>121</v>
      </c>
      <c r="W227" s="5"/>
      <c r="X227" s="6">
        <v>45046</v>
      </c>
      <c r="Y227" s="25">
        <f t="shared" si="6"/>
        <v>15.702479338842975</v>
      </c>
      <c r="Z227" s="26"/>
      <c r="AA227" s="26">
        <f t="shared" si="7"/>
        <v>-35491760</v>
      </c>
      <c r="AB227" s="8" t="s">
        <v>731</v>
      </c>
    </row>
    <row r="228" spans="1:28" s="8" customFormat="1" ht="69.75" customHeight="1">
      <c r="A228" s="16" t="s">
        <v>1004</v>
      </c>
      <c r="B228" s="15" t="s">
        <v>31</v>
      </c>
      <c r="C228" s="16" t="s">
        <v>1004</v>
      </c>
      <c r="D228" s="28">
        <v>300015123</v>
      </c>
      <c r="E228" s="15" t="s">
        <v>1005</v>
      </c>
      <c r="F228" s="29">
        <v>26618820</v>
      </c>
      <c r="G228" s="19">
        <v>39928230</v>
      </c>
      <c r="H228" s="29">
        <v>8872940</v>
      </c>
      <c r="I228" s="16" t="s">
        <v>1006</v>
      </c>
      <c r="J228" s="15" t="s">
        <v>34</v>
      </c>
      <c r="K228" s="15" t="s">
        <v>35</v>
      </c>
      <c r="L228" s="15" t="s">
        <v>549</v>
      </c>
      <c r="M228" s="15" t="s">
        <v>1007</v>
      </c>
      <c r="N228" s="30">
        <v>44959</v>
      </c>
      <c r="O228" s="22">
        <v>44964</v>
      </c>
      <c r="P228" s="31">
        <v>45100</v>
      </c>
      <c r="Q228" s="23" t="s">
        <v>38</v>
      </c>
      <c r="R228" s="15" t="s">
        <v>1008</v>
      </c>
      <c r="S228" s="15" t="s">
        <v>40</v>
      </c>
      <c r="T228" s="15">
        <v>75073900</v>
      </c>
      <c r="U228" s="15">
        <v>1</v>
      </c>
      <c r="V228" s="4">
        <v>136</v>
      </c>
      <c r="W228" s="5" t="s">
        <v>1009</v>
      </c>
      <c r="X228" s="6">
        <v>45046</v>
      </c>
      <c r="Y228" s="25">
        <f t="shared" si="6"/>
        <v>60.294117647058826</v>
      </c>
      <c r="Z228" s="26"/>
      <c r="AA228" s="26">
        <f t="shared" si="7"/>
        <v>-39928230</v>
      </c>
      <c r="AB228" s="8" t="s">
        <v>731</v>
      </c>
    </row>
    <row r="229" spans="1:28" s="8" customFormat="1" ht="69.75" customHeight="1">
      <c r="A229" s="16" t="s">
        <v>1010</v>
      </c>
      <c r="B229" s="15" t="s">
        <v>31</v>
      </c>
      <c r="C229" s="16" t="s">
        <v>1010</v>
      </c>
      <c r="D229" s="28">
        <v>300015623</v>
      </c>
      <c r="E229" s="15" t="s">
        <v>1011</v>
      </c>
      <c r="F229" s="29">
        <v>26618820</v>
      </c>
      <c r="G229" s="19">
        <v>39928230</v>
      </c>
      <c r="H229" s="29">
        <v>8872940</v>
      </c>
      <c r="I229" s="16" t="s">
        <v>1012</v>
      </c>
      <c r="J229" s="15" t="s">
        <v>34</v>
      </c>
      <c r="K229" s="15" t="s">
        <v>35</v>
      </c>
      <c r="L229" s="15" t="s">
        <v>549</v>
      </c>
      <c r="M229" s="15" t="s">
        <v>1007</v>
      </c>
      <c r="N229" s="30">
        <v>44963</v>
      </c>
      <c r="O229" s="31">
        <v>44966</v>
      </c>
      <c r="P229" s="22">
        <v>45102</v>
      </c>
      <c r="Q229" s="23" t="s">
        <v>38</v>
      </c>
      <c r="R229" s="15" t="s">
        <v>1013</v>
      </c>
      <c r="S229" s="15" t="s">
        <v>40</v>
      </c>
      <c r="T229" s="15">
        <v>1057591398</v>
      </c>
      <c r="U229" s="15">
        <v>9</v>
      </c>
      <c r="V229" s="4">
        <v>136</v>
      </c>
      <c r="W229" s="5" t="s">
        <v>1014</v>
      </c>
      <c r="X229" s="6">
        <v>45046</v>
      </c>
      <c r="Y229" s="25">
        <f t="shared" si="6"/>
        <v>58.823529411764703</v>
      </c>
      <c r="Z229" s="26"/>
      <c r="AA229" s="26">
        <f t="shared" si="7"/>
        <v>-39928230</v>
      </c>
      <c r="AB229" s="8" t="s">
        <v>731</v>
      </c>
    </row>
    <row r="230" spans="1:28" s="8" customFormat="1" ht="69.75" customHeight="1">
      <c r="A230" s="16" t="s">
        <v>1015</v>
      </c>
      <c r="B230" s="15" t="s">
        <v>31</v>
      </c>
      <c r="C230" s="16" t="s">
        <v>1015</v>
      </c>
      <c r="D230" s="28">
        <v>300010723</v>
      </c>
      <c r="E230" s="15" t="s">
        <v>1016</v>
      </c>
      <c r="F230" s="29">
        <v>19978860</v>
      </c>
      <c r="G230" s="19">
        <v>19978860</v>
      </c>
      <c r="H230" s="29">
        <v>4994715</v>
      </c>
      <c r="I230" s="16" t="s">
        <v>1017</v>
      </c>
      <c r="J230" s="15" t="s">
        <v>34</v>
      </c>
      <c r="K230" s="15" t="s">
        <v>35</v>
      </c>
      <c r="L230" s="15" t="s">
        <v>549</v>
      </c>
      <c r="M230" s="15" t="s">
        <v>750</v>
      </c>
      <c r="N230" s="30">
        <v>44964</v>
      </c>
      <c r="O230" s="31">
        <v>44967</v>
      </c>
      <c r="P230" s="31">
        <v>45086</v>
      </c>
      <c r="Q230" s="23" t="s">
        <v>38</v>
      </c>
      <c r="R230" s="15" t="s">
        <v>1018</v>
      </c>
      <c r="S230" s="15" t="s">
        <v>40</v>
      </c>
      <c r="T230" s="15">
        <v>1090492033</v>
      </c>
      <c r="U230" s="15">
        <v>1</v>
      </c>
      <c r="V230" s="4">
        <v>119</v>
      </c>
      <c r="W230" s="5"/>
      <c r="X230" s="6">
        <v>45046</v>
      </c>
      <c r="Y230" s="25">
        <f t="shared" si="6"/>
        <v>66.386554621848745</v>
      </c>
      <c r="Z230" s="26"/>
      <c r="AA230" s="26">
        <f t="shared" si="7"/>
        <v>-19978860</v>
      </c>
      <c r="AB230" s="8" t="s">
        <v>731</v>
      </c>
    </row>
    <row r="231" spans="1:28" s="8" customFormat="1" ht="69.75" customHeight="1">
      <c r="A231" s="16" t="s">
        <v>1019</v>
      </c>
      <c r="B231" s="15" t="s">
        <v>31</v>
      </c>
      <c r="C231" s="16" t="s">
        <v>1019</v>
      </c>
      <c r="D231" s="28">
        <v>300014323</v>
      </c>
      <c r="E231" s="15" t="s">
        <v>1020</v>
      </c>
      <c r="F231" s="29">
        <v>9220620</v>
      </c>
      <c r="G231" s="19">
        <v>9220620</v>
      </c>
      <c r="H231" s="29">
        <v>2305155</v>
      </c>
      <c r="I231" s="16" t="s">
        <v>1021</v>
      </c>
      <c r="J231" s="15" t="s">
        <v>53</v>
      </c>
      <c r="K231" s="15" t="s">
        <v>35</v>
      </c>
      <c r="L231" s="15" t="s">
        <v>549</v>
      </c>
      <c r="M231" s="15" t="s">
        <v>1002</v>
      </c>
      <c r="N231" s="30">
        <v>44958</v>
      </c>
      <c r="O231" s="31">
        <v>44960</v>
      </c>
      <c r="P231" s="31">
        <v>45079</v>
      </c>
      <c r="Q231" s="23" t="s">
        <v>38</v>
      </c>
      <c r="R231" s="15" t="s">
        <v>1022</v>
      </c>
      <c r="S231" s="15" t="s">
        <v>40</v>
      </c>
      <c r="T231" s="15">
        <v>1104708829</v>
      </c>
      <c r="U231" s="15">
        <v>7</v>
      </c>
      <c r="V231" s="4">
        <v>119</v>
      </c>
      <c r="W231" s="5"/>
      <c r="X231" s="6">
        <v>45046</v>
      </c>
      <c r="Y231" s="25">
        <f t="shared" si="6"/>
        <v>72.268907563025209</v>
      </c>
      <c r="Z231" s="26"/>
      <c r="AA231" s="26">
        <f t="shared" si="7"/>
        <v>-9220620</v>
      </c>
      <c r="AB231" s="8" t="s">
        <v>731</v>
      </c>
    </row>
    <row r="232" spans="1:28" s="8" customFormat="1" ht="69.75" customHeight="1">
      <c r="A232" s="16" t="s">
        <v>1023</v>
      </c>
      <c r="B232" s="15" t="s">
        <v>31</v>
      </c>
      <c r="C232" s="16" t="s">
        <v>1023</v>
      </c>
      <c r="D232" s="28">
        <v>300005223</v>
      </c>
      <c r="E232" s="15" t="s">
        <v>1024</v>
      </c>
      <c r="F232" s="29">
        <v>28451564</v>
      </c>
      <c r="G232" s="19">
        <v>28451564</v>
      </c>
      <c r="H232" s="29">
        <v>7112891</v>
      </c>
      <c r="I232" s="16" t="s">
        <v>758</v>
      </c>
      <c r="J232" s="15" t="s">
        <v>34</v>
      </c>
      <c r="K232" s="15" t="s">
        <v>740</v>
      </c>
      <c r="L232" s="15" t="s">
        <v>549</v>
      </c>
      <c r="M232" s="15" t="s">
        <v>741</v>
      </c>
      <c r="N232" s="30">
        <v>44964</v>
      </c>
      <c r="O232" s="31">
        <v>44966</v>
      </c>
      <c r="P232" s="31">
        <v>45085</v>
      </c>
      <c r="Q232" s="23" t="s">
        <v>38</v>
      </c>
      <c r="R232" s="15" t="s">
        <v>1025</v>
      </c>
      <c r="S232" s="15" t="s">
        <v>40</v>
      </c>
      <c r="T232" s="15">
        <v>46375234</v>
      </c>
      <c r="U232" s="15">
        <v>3</v>
      </c>
      <c r="V232" s="4">
        <v>119</v>
      </c>
      <c r="W232" s="5"/>
      <c r="X232" s="6">
        <v>45046</v>
      </c>
      <c r="Y232" s="25">
        <f t="shared" si="6"/>
        <v>67.226890756302524</v>
      </c>
      <c r="Z232" s="26"/>
      <c r="AA232" s="26">
        <f t="shared" si="7"/>
        <v>-28451564</v>
      </c>
      <c r="AB232" s="8" t="s">
        <v>731</v>
      </c>
    </row>
    <row r="233" spans="1:28" s="8" customFormat="1" ht="69.75" customHeight="1">
      <c r="A233" s="16" t="s">
        <v>1026</v>
      </c>
      <c r="B233" s="15" t="s">
        <v>31</v>
      </c>
      <c r="C233" s="16" t="s">
        <v>1026</v>
      </c>
      <c r="D233" s="28">
        <v>300010623</v>
      </c>
      <c r="E233" s="15" t="s">
        <v>1027</v>
      </c>
      <c r="F233" s="29">
        <v>14086316</v>
      </c>
      <c r="G233" s="19">
        <v>14086316</v>
      </c>
      <c r="H233" s="29">
        <v>3521579</v>
      </c>
      <c r="I233" s="16" t="s">
        <v>1028</v>
      </c>
      <c r="J233" s="15" t="s">
        <v>53</v>
      </c>
      <c r="K233" s="15" t="s">
        <v>35</v>
      </c>
      <c r="L233" s="15" t="s">
        <v>549</v>
      </c>
      <c r="M233" s="15" t="s">
        <v>750</v>
      </c>
      <c r="N233" s="30">
        <v>44960</v>
      </c>
      <c r="O233" s="31">
        <v>44964</v>
      </c>
      <c r="P233" s="31">
        <v>45083</v>
      </c>
      <c r="Q233" s="23" t="s">
        <v>38</v>
      </c>
      <c r="R233" s="15" t="s">
        <v>1029</v>
      </c>
      <c r="S233" s="15" t="s">
        <v>40</v>
      </c>
      <c r="T233" s="15">
        <v>52224436</v>
      </c>
      <c r="U233" s="15">
        <v>9</v>
      </c>
      <c r="V233" s="4">
        <v>119</v>
      </c>
      <c r="W233" s="5"/>
      <c r="X233" s="6">
        <v>45046</v>
      </c>
      <c r="Y233" s="25">
        <f t="shared" si="6"/>
        <v>68.907563025210081</v>
      </c>
      <c r="Z233" s="26"/>
      <c r="AA233" s="26">
        <f t="shared" si="7"/>
        <v>-14086316</v>
      </c>
      <c r="AB233" s="8" t="s">
        <v>731</v>
      </c>
    </row>
    <row r="234" spans="1:28" s="8" customFormat="1" ht="69.75" customHeight="1">
      <c r="A234" s="16" t="s">
        <v>1030</v>
      </c>
      <c r="B234" s="15" t="s">
        <v>31</v>
      </c>
      <c r="C234" s="16" t="s">
        <v>1030</v>
      </c>
      <c r="D234" s="28">
        <v>300008923</v>
      </c>
      <c r="E234" s="15" t="s">
        <v>1031</v>
      </c>
      <c r="F234" s="29">
        <v>16183040</v>
      </c>
      <c r="G234" s="19">
        <v>16183040</v>
      </c>
      <c r="H234" s="29">
        <v>4045760</v>
      </c>
      <c r="I234" s="16" t="s">
        <v>1032</v>
      </c>
      <c r="J234" s="15" t="s">
        <v>34</v>
      </c>
      <c r="K234" s="15" t="s">
        <v>1033</v>
      </c>
      <c r="L234" s="15" t="s">
        <v>549</v>
      </c>
      <c r="M234" s="15" t="s">
        <v>1034</v>
      </c>
      <c r="N234" s="30">
        <v>44959</v>
      </c>
      <c r="O234" s="31">
        <v>44964</v>
      </c>
      <c r="P234" s="31">
        <v>45083</v>
      </c>
      <c r="Q234" s="23" t="s">
        <v>38</v>
      </c>
      <c r="R234" s="15" t="s">
        <v>1035</v>
      </c>
      <c r="S234" s="15" t="s">
        <v>40</v>
      </c>
      <c r="T234" s="15">
        <v>73194688</v>
      </c>
      <c r="U234" s="15">
        <v>4</v>
      </c>
      <c r="V234" s="4">
        <v>119</v>
      </c>
      <c r="W234" s="5"/>
      <c r="X234" s="6">
        <v>45046</v>
      </c>
      <c r="Y234" s="25">
        <f t="shared" si="6"/>
        <v>68.907563025210081</v>
      </c>
      <c r="Z234" s="26"/>
      <c r="AA234" s="26">
        <f t="shared" si="7"/>
        <v>-16183040</v>
      </c>
      <c r="AB234" s="8" t="s">
        <v>731</v>
      </c>
    </row>
    <row r="235" spans="1:28" s="8" customFormat="1" ht="69.75" customHeight="1">
      <c r="A235" s="16" t="s">
        <v>1036</v>
      </c>
      <c r="B235" s="15" t="s">
        <v>31</v>
      </c>
      <c r="C235" s="16" t="s">
        <v>1036</v>
      </c>
      <c r="D235" s="28">
        <v>300006323</v>
      </c>
      <c r="E235" s="15" t="s">
        <v>1037</v>
      </c>
      <c r="F235" s="29">
        <v>35491760</v>
      </c>
      <c r="G235" s="19">
        <v>35491760</v>
      </c>
      <c r="H235" s="29">
        <v>8872940</v>
      </c>
      <c r="I235" s="16" t="s">
        <v>1038</v>
      </c>
      <c r="J235" s="15" t="s">
        <v>34</v>
      </c>
      <c r="K235" s="15" t="s">
        <v>35</v>
      </c>
      <c r="L235" s="15" t="s">
        <v>549</v>
      </c>
      <c r="M235" s="15" t="s">
        <v>768</v>
      </c>
      <c r="N235" s="30">
        <v>44960</v>
      </c>
      <c r="O235" s="22">
        <v>44964</v>
      </c>
      <c r="P235" s="31">
        <v>45083</v>
      </c>
      <c r="Q235" s="23" t="s">
        <v>38</v>
      </c>
      <c r="R235" s="15" t="s">
        <v>1039</v>
      </c>
      <c r="S235" s="15" t="s">
        <v>40</v>
      </c>
      <c r="T235" s="15">
        <v>1026266524</v>
      </c>
      <c r="U235" s="15">
        <v>5</v>
      </c>
      <c r="V235" s="4">
        <v>119</v>
      </c>
      <c r="W235" s="5"/>
      <c r="X235" s="6">
        <v>45046</v>
      </c>
      <c r="Y235" s="25">
        <f t="shared" si="6"/>
        <v>68.907563025210081</v>
      </c>
      <c r="Z235" s="26"/>
      <c r="AA235" s="26">
        <f t="shared" si="7"/>
        <v>-35491760</v>
      </c>
      <c r="AB235" s="8" t="s">
        <v>731</v>
      </c>
    </row>
    <row r="236" spans="1:28" s="8" customFormat="1" ht="69.75" customHeight="1">
      <c r="A236" s="16" t="s">
        <v>1040</v>
      </c>
      <c r="B236" s="15" t="s">
        <v>31</v>
      </c>
      <c r="C236" s="16" t="s">
        <v>1040</v>
      </c>
      <c r="D236" s="28">
        <v>300009223</v>
      </c>
      <c r="E236" s="8" t="s">
        <v>1041</v>
      </c>
      <c r="F236" s="29">
        <v>35491760</v>
      </c>
      <c r="G236" s="19">
        <v>35491760</v>
      </c>
      <c r="H236" s="29">
        <v>8872940</v>
      </c>
      <c r="I236" s="16" t="s">
        <v>1042</v>
      </c>
      <c r="J236" s="15" t="s">
        <v>34</v>
      </c>
      <c r="K236" s="15" t="s">
        <v>774</v>
      </c>
      <c r="L236" s="20" t="s">
        <v>549</v>
      </c>
      <c r="M236" s="15" t="s">
        <v>1043</v>
      </c>
      <c r="N236" s="30">
        <v>44958</v>
      </c>
      <c r="O236" s="31">
        <v>44963</v>
      </c>
      <c r="P236" s="31">
        <v>45082</v>
      </c>
      <c r="Q236" s="23" t="s">
        <v>38</v>
      </c>
      <c r="R236" s="15" t="s">
        <v>1044</v>
      </c>
      <c r="S236" s="15" t="s">
        <v>40</v>
      </c>
      <c r="T236" s="15">
        <v>37345381</v>
      </c>
      <c r="U236" s="15">
        <v>7</v>
      </c>
      <c r="V236" s="4">
        <v>119</v>
      </c>
      <c r="W236" s="5"/>
      <c r="X236" s="6">
        <v>45046</v>
      </c>
      <c r="Y236" s="25">
        <f t="shared" si="6"/>
        <v>69.747899159663859</v>
      </c>
      <c r="Z236" s="26"/>
      <c r="AA236" s="26">
        <f t="shared" si="7"/>
        <v>-35491760</v>
      </c>
      <c r="AB236" s="8" t="s">
        <v>731</v>
      </c>
    </row>
    <row r="237" spans="1:28" s="8" customFormat="1" ht="69.75" customHeight="1">
      <c r="A237" s="16" t="s">
        <v>1045</v>
      </c>
      <c r="B237" s="15" t="s">
        <v>31</v>
      </c>
      <c r="C237" s="16" t="s">
        <v>1045</v>
      </c>
      <c r="D237" s="28">
        <v>300004423</v>
      </c>
      <c r="E237" s="15" t="s">
        <v>1046</v>
      </c>
      <c r="F237" s="29">
        <v>28451564</v>
      </c>
      <c r="G237" s="19">
        <v>28451564</v>
      </c>
      <c r="H237" s="29">
        <v>7112891</v>
      </c>
      <c r="I237" s="16" t="s">
        <v>739</v>
      </c>
      <c r="J237" s="15" t="s">
        <v>34</v>
      </c>
      <c r="K237" s="15" t="s">
        <v>35</v>
      </c>
      <c r="L237" s="15" t="s">
        <v>549</v>
      </c>
      <c r="M237" s="15" t="s">
        <v>729</v>
      </c>
      <c r="N237" s="30">
        <v>44959</v>
      </c>
      <c r="O237" s="22">
        <v>44963</v>
      </c>
      <c r="P237" s="31">
        <v>45082</v>
      </c>
      <c r="Q237" s="23" t="s">
        <v>38</v>
      </c>
      <c r="R237" s="15" t="s">
        <v>1047</v>
      </c>
      <c r="S237" s="15" t="s">
        <v>40</v>
      </c>
      <c r="T237" s="15">
        <v>33376437</v>
      </c>
      <c r="U237" s="15">
        <v>9</v>
      </c>
      <c r="V237" s="4">
        <v>119</v>
      </c>
      <c r="W237" s="5"/>
      <c r="X237" s="6">
        <v>45046</v>
      </c>
      <c r="Y237" s="25">
        <f t="shared" si="6"/>
        <v>69.747899159663859</v>
      </c>
      <c r="Z237" s="26"/>
      <c r="AA237" s="26">
        <f t="shared" si="7"/>
        <v>-28451564</v>
      </c>
      <c r="AB237" s="8" t="s">
        <v>731</v>
      </c>
    </row>
    <row r="238" spans="1:28" s="8" customFormat="1" ht="69.75" customHeight="1">
      <c r="A238" s="16" t="s">
        <v>1048</v>
      </c>
      <c r="B238" s="15" t="s">
        <v>31</v>
      </c>
      <c r="C238" s="16" t="s">
        <v>1048</v>
      </c>
      <c r="D238" s="28">
        <v>300004023</v>
      </c>
      <c r="E238" s="15" t="s">
        <v>1049</v>
      </c>
      <c r="F238" s="29">
        <v>28451564</v>
      </c>
      <c r="G238" s="19">
        <v>28451564</v>
      </c>
      <c r="H238" s="29">
        <v>7112891</v>
      </c>
      <c r="I238" s="16" t="s">
        <v>758</v>
      </c>
      <c r="J238" s="15" t="s">
        <v>34</v>
      </c>
      <c r="K238" s="15" t="s">
        <v>35</v>
      </c>
      <c r="L238" s="15" t="s">
        <v>549</v>
      </c>
      <c r="M238" s="15" t="s">
        <v>729</v>
      </c>
      <c r="N238" s="30">
        <v>44958</v>
      </c>
      <c r="O238" s="22">
        <v>44964</v>
      </c>
      <c r="P238" s="31">
        <v>45083</v>
      </c>
      <c r="Q238" s="23" t="s">
        <v>38</v>
      </c>
      <c r="R238" s="15" t="s">
        <v>1050</v>
      </c>
      <c r="S238" s="15" t="s">
        <v>40</v>
      </c>
      <c r="T238" s="15">
        <v>1022325829</v>
      </c>
      <c r="U238" s="15">
        <v>5</v>
      </c>
      <c r="V238" s="4">
        <v>119</v>
      </c>
      <c r="W238" s="5"/>
      <c r="X238" s="6">
        <v>45046</v>
      </c>
      <c r="Y238" s="25">
        <f t="shared" si="6"/>
        <v>68.907563025210081</v>
      </c>
      <c r="Z238" s="26"/>
      <c r="AA238" s="26">
        <f t="shared" si="7"/>
        <v>-28451564</v>
      </c>
      <c r="AB238" s="8" t="s">
        <v>731</v>
      </c>
    </row>
    <row r="239" spans="1:28" s="8" customFormat="1" ht="69.75" customHeight="1">
      <c r="A239" s="16" t="s">
        <v>1051</v>
      </c>
      <c r="B239" s="15" t="s">
        <v>31</v>
      </c>
      <c r="C239" s="16" t="s">
        <v>1051</v>
      </c>
      <c r="D239" s="28">
        <v>300006523</v>
      </c>
      <c r="E239" s="15" t="s">
        <v>1052</v>
      </c>
      <c r="F239" s="29">
        <v>28451564</v>
      </c>
      <c r="G239" s="19">
        <v>28451564</v>
      </c>
      <c r="H239" s="29">
        <v>7112891</v>
      </c>
      <c r="I239" s="16" t="s">
        <v>758</v>
      </c>
      <c r="J239" s="15" t="s">
        <v>34</v>
      </c>
      <c r="K239" s="15" t="s">
        <v>783</v>
      </c>
      <c r="L239" s="15" t="s">
        <v>549</v>
      </c>
      <c r="M239" s="15" t="s">
        <v>784</v>
      </c>
      <c r="N239" s="30">
        <v>44959</v>
      </c>
      <c r="O239" s="22">
        <v>44964</v>
      </c>
      <c r="P239" s="22">
        <v>45083</v>
      </c>
      <c r="Q239" s="23" t="s">
        <v>38</v>
      </c>
      <c r="R239" s="15" t="s">
        <v>1053</v>
      </c>
      <c r="S239" s="15" t="s">
        <v>40</v>
      </c>
      <c r="T239" s="15">
        <v>76314558</v>
      </c>
      <c r="U239" s="15">
        <v>2</v>
      </c>
      <c r="V239" s="4">
        <v>119</v>
      </c>
      <c r="W239" s="5"/>
      <c r="X239" s="6">
        <v>45046</v>
      </c>
      <c r="Y239" s="25">
        <f t="shared" si="6"/>
        <v>68.907563025210081</v>
      </c>
      <c r="Z239" s="26"/>
      <c r="AA239" s="26">
        <f t="shared" si="7"/>
        <v>-28451564</v>
      </c>
      <c r="AB239" s="8" t="s">
        <v>731</v>
      </c>
    </row>
    <row r="240" spans="1:28" s="8" customFormat="1" ht="69.75" customHeight="1">
      <c r="A240" s="16" t="s">
        <v>1054</v>
      </c>
      <c r="B240" s="15" t="s">
        <v>31</v>
      </c>
      <c r="C240" s="16" t="s">
        <v>1054</v>
      </c>
      <c r="D240" s="28">
        <v>300005423</v>
      </c>
      <c r="E240" s="15" t="s">
        <v>1055</v>
      </c>
      <c r="F240" s="29">
        <v>28451564</v>
      </c>
      <c r="G240" s="19">
        <v>28451564</v>
      </c>
      <c r="H240" s="29">
        <v>7112891</v>
      </c>
      <c r="I240" s="16" t="s">
        <v>745</v>
      </c>
      <c r="J240" s="15" t="s">
        <v>34</v>
      </c>
      <c r="K240" s="15" t="s">
        <v>740</v>
      </c>
      <c r="L240" s="20" t="s">
        <v>549</v>
      </c>
      <c r="M240" s="15" t="s">
        <v>741</v>
      </c>
      <c r="N240" s="30">
        <v>44959</v>
      </c>
      <c r="O240" s="22">
        <v>44963</v>
      </c>
      <c r="P240" s="22">
        <v>45082</v>
      </c>
      <c r="Q240" s="23" t="s">
        <v>38</v>
      </c>
      <c r="R240" s="15" t="s">
        <v>1056</v>
      </c>
      <c r="S240" s="15" t="s">
        <v>40</v>
      </c>
      <c r="T240" s="15">
        <v>1090395427</v>
      </c>
      <c r="U240" s="15">
        <v>4</v>
      </c>
      <c r="V240" s="4">
        <v>119</v>
      </c>
      <c r="W240" s="5"/>
      <c r="X240" s="6">
        <v>45046</v>
      </c>
      <c r="Y240" s="25">
        <f t="shared" si="6"/>
        <v>69.747899159663859</v>
      </c>
      <c r="Z240" s="26"/>
      <c r="AA240" s="26">
        <f t="shared" si="7"/>
        <v>-28451564</v>
      </c>
      <c r="AB240" s="8" t="s">
        <v>731</v>
      </c>
    </row>
    <row r="241" spans="1:28" s="8" customFormat="1" ht="69.75" customHeight="1">
      <c r="A241" s="16" t="s">
        <v>1057</v>
      </c>
      <c r="B241" s="15" t="s">
        <v>31</v>
      </c>
      <c r="C241" s="16" t="s">
        <v>1057</v>
      </c>
      <c r="D241" s="28">
        <v>300006623</v>
      </c>
      <c r="E241" s="15" t="s">
        <v>1058</v>
      </c>
      <c r="F241" s="29">
        <v>28451564</v>
      </c>
      <c r="G241" s="19">
        <v>28451564</v>
      </c>
      <c r="H241" s="29">
        <v>7112891</v>
      </c>
      <c r="I241" s="16" t="s">
        <v>782</v>
      </c>
      <c r="J241" s="15" t="s">
        <v>34</v>
      </c>
      <c r="K241" s="15" t="s">
        <v>1059</v>
      </c>
      <c r="L241" s="15" t="s">
        <v>549</v>
      </c>
      <c r="M241" s="15" t="s">
        <v>1060</v>
      </c>
      <c r="N241" s="30">
        <v>44959</v>
      </c>
      <c r="O241" s="22">
        <v>44963</v>
      </c>
      <c r="P241" s="31">
        <v>45082</v>
      </c>
      <c r="Q241" s="23" t="s">
        <v>38</v>
      </c>
      <c r="R241" s="15" t="s">
        <v>1061</v>
      </c>
      <c r="S241" s="15" t="s">
        <v>40</v>
      </c>
      <c r="T241" s="15">
        <v>1085287853</v>
      </c>
      <c r="U241" s="15">
        <v>8</v>
      </c>
      <c r="V241" s="4">
        <v>119</v>
      </c>
      <c r="W241" s="5"/>
      <c r="X241" s="6">
        <v>45046</v>
      </c>
      <c r="Y241" s="25">
        <f t="shared" si="6"/>
        <v>69.747899159663859</v>
      </c>
      <c r="Z241" s="26"/>
      <c r="AA241" s="26">
        <f t="shared" si="7"/>
        <v>-28451564</v>
      </c>
      <c r="AB241" s="8" t="s">
        <v>731</v>
      </c>
    </row>
    <row r="242" spans="1:28" s="8" customFormat="1" ht="69.75" customHeight="1">
      <c r="A242" s="16" t="s">
        <v>1062</v>
      </c>
      <c r="B242" s="15" t="s">
        <v>31</v>
      </c>
      <c r="C242" s="16" t="s">
        <v>1062</v>
      </c>
      <c r="D242" s="28">
        <v>500009423</v>
      </c>
      <c r="E242" s="15" t="s">
        <v>1063</v>
      </c>
      <c r="F242" s="29">
        <v>55822036</v>
      </c>
      <c r="G242" s="19">
        <v>55822036</v>
      </c>
      <c r="H242" s="29">
        <v>15949153</v>
      </c>
      <c r="I242" s="16" t="s">
        <v>1064</v>
      </c>
      <c r="J242" s="15" t="s">
        <v>773</v>
      </c>
      <c r="K242" s="15" t="s">
        <v>828</v>
      </c>
      <c r="L242" s="15" t="s">
        <v>549</v>
      </c>
      <c r="M242" s="15" t="s">
        <v>99</v>
      </c>
      <c r="N242" s="30">
        <v>44958</v>
      </c>
      <c r="O242" s="22">
        <v>44958</v>
      </c>
      <c r="P242" s="31">
        <v>45061</v>
      </c>
      <c r="Q242" s="23" t="s">
        <v>74</v>
      </c>
      <c r="R242" s="15" t="s">
        <v>1065</v>
      </c>
      <c r="S242" s="15" t="s">
        <v>40</v>
      </c>
      <c r="T242" s="15">
        <v>43527346</v>
      </c>
      <c r="U242" s="15">
        <v>2</v>
      </c>
      <c r="V242" s="4">
        <v>103</v>
      </c>
      <c r="W242" s="5"/>
      <c r="X242" s="6">
        <v>45046</v>
      </c>
      <c r="Y242" s="25">
        <f t="shared" si="6"/>
        <v>85.4368932038835</v>
      </c>
      <c r="Z242" s="26"/>
      <c r="AA242" s="26">
        <f t="shared" si="7"/>
        <v>-55822036</v>
      </c>
      <c r="AB242" s="8" t="s">
        <v>731</v>
      </c>
    </row>
    <row r="243" spans="1:28" s="8" customFormat="1" ht="69.75" customHeight="1">
      <c r="A243" s="16" t="s">
        <v>1066</v>
      </c>
      <c r="B243" s="15" t="s">
        <v>31</v>
      </c>
      <c r="C243" s="16" t="s">
        <v>1066</v>
      </c>
      <c r="D243" s="28">
        <v>300005023</v>
      </c>
      <c r="E243" s="15" t="s">
        <v>1067</v>
      </c>
      <c r="F243" s="29">
        <v>10983140</v>
      </c>
      <c r="G243" s="19">
        <v>10983140</v>
      </c>
      <c r="H243" s="29">
        <v>2745785</v>
      </c>
      <c r="I243" s="16" t="s">
        <v>1068</v>
      </c>
      <c r="J243" s="15" t="s">
        <v>53</v>
      </c>
      <c r="K243" s="15" t="s">
        <v>740</v>
      </c>
      <c r="L243" s="15" t="s">
        <v>549</v>
      </c>
      <c r="M243" s="15" t="s">
        <v>741</v>
      </c>
      <c r="N243" s="30">
        <v>44959</v>
      </c>
      <c r="O243" s="22">
        <v>44964</v>
      </c>
      <c r="P243" s="31">
        <v>45083</v>
      </c>
      <c r="Q243" s="23" t="s">
        <v>38</v>
      </c>
      <c r="R243" s="15" t="s">
        <v>1069</v>
      </c>
      <c r="S243" s="15" t="s">
        <v>40</v>
      </c>
      <c r="T243" s="15">
        <v>1007493692</v>
      </c>
      <c r="U243" s="15">
        <v>8</v>
      </c>
      <c r="V243" s="4">
        <v>119</v>
      </c>
      <c r="W243" s="5"/>
      <c r="X243" s="6">
        <v>45046</v>
      </c>
      <c r="Y243" s="25">
        <f t="shared" si="6"/>
        <v>68.907563025210081</v>
      </c>
      <c r="Z243" s="26"/>
      <c r="AA243" s="26">
        <f t="shared" si="7"/>
        <v>-10983140</v>
      </c>
      <c r="AB243" s="8" t="s">
        <v>731</v>
      </c>
    </row>
    <row r="244" spans="1:28" s="8" customFormat="1" ht="69.75" customHeight="1">
      <c r="A244" s="16" t="s">
        <v>1070</v>
      </c>
      <c r="B244" s="15" t="s">
        <v>31</v>
      </c>
      <c r="C244" s="16" t="s">
        <v>1070</v>
      </c>
      <c r="D244" s="28">
        <v>300009723</v>
      </c>
      <c r="E244" s="15" t="s">
        <v>1071</v>
      </c>
      <c r="F244" s="29">
        <v>28451564</v>
      </c>
      <c r="G244" s="19">
        <v>28451564</v>
      </c>
      <c r="H244" s="29">
        <v>7112891</v>
      </c>
      <c r="I244" s="16" t="s">
        <v>1072</v>
      </c>
      <c r="J244" s="15" t="s">
        <v>34</v>
      </c>
      <c r="K244" s="15" t="s">
        <v>774</v>
      </c>
      <c r="L244" s="15" t="s">
        <v>549</v>
      </c>
      <c r="M244" s="15" t="s">
        <v>1043</v>
      </c>
      <c r="N244" s="30">
        <v>44959</v>
      </c>
      <c r="O244" s="22">
        <v>44964</v>
      </c>
      <c r="P244" s="22">
        <v>45083</v>
      </c>
      <c r="Q244" s="23" t="s">
        <v>38</v>
      </c>
      <c r="R244" s="15" t="s">
        <v>1073</v>
      </c>
      <c r="S244" s="15" t="s">
        <v>40</v>
      </c>
      <c r="T244" s="15">
        <v>1090419492</v>
      </c>
      <c r="U244" s="15">
        <v>9</v>
      </c>
      <c r="V244" s="4">
        <v>119</v>
      </c>
      <c r="W244" s="5"/>
      <c r="X244" s="6">
        <v>45046</v>
      </c>
      <c r="Y244" s="25">
        <f t="shared" si="6"/>
        <v>68.907563025210081</v>
      </c>
      <c r="Z244" s="26"/>
      <c r="AA244" s="26">
        <f t="shared" si="7"/>
        <v>-28451564</v>
      </c>
      <c r="AB244" s="8" t="s">
        <v>731</v>
      </c>
    </row>
    <row r="245" spans="1:28" s="8" customFormat="1" ht="69.75" customHeight="1">
      <c r="A245" s="16" t="s">
        <v>1074</v>
      </c>
      <c r="B245" s="15" t="s">
        <v>31</v>
      </c>
      <c r="C245" s="16" t="s">
        <v>1074</v>
      </c>
      <c r="D245" s="28">
        <v>300009323</v>
      </c>
      <c r="E245" s="15" t="s">
        <v>1075</v>
      </c>
      <c r="F245" s="29">
        <v>28451564</v>
      </c>
      <c r="G245" s="19">
        <v>28451564</v>
      </c>
      <c r="H245" s="29">
        <v>7112891</v>
      </c>
      <c r="I245" s="16" t="s">
        <v>782</v>
      </c>
      <c r="J245" s="15" t="s">
        <v>34</v>
      </c>
      <c r="K245" s="15" t="s">
        <v>774</v>
      </c>
      <c r="L245" s="20" t="s">
        <v>549</v>
      </c>
      <c r="M245" s="15" t="s">
        <v>1043</v>
      </c>
      <c r="N245" s="30">
        <v>44959</v>
      </c>
      <c r="O245" s="22">
        <v>44964</v>
      </c>
      <c r="P245" s="22">
        <v>45083</v>
      </c>
      <c r="Q245" s="23" t="s">
        <v>38</v>
      </c>
      <c r="R245" s="15" t="s">
        <v>1076</v>
      </c>
      <c r="S245" s="15" t="s">
        <v>40</v>
      </c>
      <c r="T245" s="15">
        <v>1090365636</v>
      </c>
      <c r="U245" s="15">
        <v>9</v>
      </c>
      <c r="V245" s="4">
        <v>119</v>
      </c>
      <c r="W245" s="5"/>
      <c r="X245" s="6">
        <v>45046</v>
      </c>
      <c r="Y245" s="25">
        <f t="shared" si="6"/>
        <v>68.907563025210081</v>
      </c>
      <c r="Z245" s="26"/>
      <c r="AA245" s="26">
        <f t="shared" si="7"/>
        <v>-28451564</v>
      </c>
      <c r="AB245" s="8" t="s">
        <v>731</v>
      </c>
    </row>
    <row r="246" spans="1:28" s="8" customFormat="1" ht="69.75" customHeight="1">
      <c r="A246" s="16" t="s">
        <v>1077</v>
      </c>
      <c r="B246" s="15" t="s">
        <v>31</v>
      </c>
      <c r="C246" s="16" t="s">
        <v>1077</v>
      </c>
      <c r="D246" s="28">
        <v>300015523</v>
      </c>
      <c r="E246" s="8" t="s">
        <v>1078</v>
      </c>
      <c r="F246" s="29">
        <v>26618820</v>
      </c>
      <c r="G246" s="19">
        <v>39928230</v>
      </c>
      <c r="H246" s="29">
        <v>8872940</v>
      </c>
      <c r="I246" s="16" t="s">
        <v>1079</v>
      </c>
      <c r="J246" s="15" t="s">
        <v>34</v>
      </c>
      <c r="K246" s="15" t="s">
        <v>35</v>
      </c>
      <c r="L246" s="15" t="s">
        <v>549</v>
      </c>
      <c r="M246" s="15" t="s">
        <v>1007</v>
      </c>
      <c r="N246" s="30">
        <v>44959</v>
      </c>
      <c r="O246" s="22">
        <v>44964</v>
      </c>
      <c r="P246" s="22">
        <v>45100</v>
      </c>
      <c r="Q246" s="23" t="s">
        <v>38</v>
      </c>
      <c r="R246" s="15" t="s">
        <v>1080</v>
      </c>
      <c r="S246" s="15" t="s">
        <v>40</v>
      </c>
      <c r="T246" s="15">
        <v>46383121</v>
      </c>
      <c r="U246" s="15">
        <v>3</v>
      </c>
      <c r="V246" s="4">
        <v>136</v>
      </c>
      <c r="W246" s="5" t="s">
        <v>1081</v>
      </c>
      <c r="X246" s="6">
        <v>45046</v>
      </c>
      <c r="Y246" s="25">
        <f t="shared" si="6"/>
        <v>60.294117647058826</v>
      </c>
      <c r="Z246" s="26"/>
      <c r="AA246" s="26">
        <f t="shared" si="7"/>
        <v>-39928230</v>
      </c>
      <c r="AB246" s="8" t="s">
        <v>731</v>
      </c>
    </row>
    <row r="247" spans="1:28" s="8" customFormat="1" ht="69.75" customHeight="1">
      <c r="A247" s="16" t="s">
        <v>1082</v>
      </c>
      <c r="B247" s="15" t="s">
        <v>31</v>
      </c>
      <c r="C247" s="16" t="s">
        <v>1082</v>
      </c>
      <c r="D247" s="28">
        <v>300006723</v>
      </c>
      <c r="E247" s="15" t="s">
        <v>1083</v>
      </c>
      <c r="F247" s="29">
        <v>28451564</v>
      </c>
      <c r="G247" s="19">
        <v>28451564</v>
      </c>
      <c r="H247" s="29">
        <v>7112891</v>
      </c>
      <c r="I247" s="16" t="s">
        <v>739</v>
      </c>
      <c r="J247" s="15" t="s">
        <v>34</v>
      </c>
      <c r="K247" s="15" t="s">
        <v>1059</v>
      </c>
      <c r="L247" s="15" t="s">
        <v>549</v>
      </c>
      <c r="M247" s="15" t="s">
        <v>1060</v>
      </c>
      <c r="N247" s="30">
        <v>44965</v>
      </c>
      <c r="O247" s="22">
        <v>44967</v>
      </c>
      <c r="P247" s="22">
        <v>45086</v>
      </c>
      <c r="Q247" s="23" t="s">
        <v>38</v>
      </c>
      <c r="R247" s="15" t="s">
        <v>1084</v>
      </c>
      <c r="S247" s="15" t="s">
        <v>40</v>
      </c>
      <c r="T247" s="15">
        <v>1066743345</v>
      </c>
      <c r="U247" s="15">
        <v>5</v>
      </c>
      <c r="V247" s="4">
        <v>119</v>
      </c>
      <c r="W247" s="5"/>
      <c r="X247" s="6">
        <v>45046</v>
      </c>
      <c r="Y247" s="25">
        <f t="shared" si="6"/>
        <v>66.386554621848745</v>
      </c>
      <c r="Z247" s="26"/>
      <c r="AA247" s="26">
        <f t="shared" si="7"/>
        <v>-28451564</v>
      </c>
      <c r="AB247" s="8" t="s">
        <v>731</v>
      </c>
    </row>
    <row r="248" spans="1:28" s="8" customFormat="1" ht="69.75" customHeight="1">
      <c r="A248" s="16" t="s">
        <v>1085</v>
      </c>
      <c r="B248" s="15" t="s">
        <v>31</v>
      </c>
      <c r="C248" s="16" t="s">
        <v>1085</v>
      </c>
      <c r="D248" s="28">
        <v>300007523</v>
      </c>
      <c r="E248" s="15" t="s">
        <v>1086</v>
      </c>
      <c r="F248" s="29">
        <v>10983140</v>
      </c>
      <c r="G248" s="19">
        <v>10983140</v>
      </c>
      <c r="H248" s="29">
        <v>2745785</v>
      </c>
      <c r="I248" s="16" t="s">
        <v>1087</v>
      </c>
      <c r="J248" s="15" t="s">
        <v>53</v>
      </c>
      <c r="K248" s="15" t="s">
        <v>828</v>
      </c>
      <c r="L248" s="15" t="s">
        <v>549</v>
      </c>
      <c r="M248" s="15" t="s">
        <v>1088</v>
      </c>
      <c r="N248" s="30">
        <v>44964</v>
      </c>
      <c r="O248" s="22">
        <v>44966</v>
      </c>
      <c r="P248" s="22">
        <v>45085</v>
      </c>
      <c r="Q248" s="23" t="s">
        <v>38</v>
      </c>
      <c r="R248" s="15" t="s">
        <v>1089</v>
      </c>
      <c r="S248" s="15" t="s">
        <v>40</v>
      </c>
      <c r="T248" s="15">
        <v>1039464184</v>
      </c>
      <c r="U248" s="15">
        <v>0</v>
      </c>
      <c r="V248" s="4">
        <v>119</v>
      </c>
      <c r="W248" s="5"/>
      <c r="X248" s="6">
        <v>45046</v>
      </c>
      <c r="Y248" s="25">
        <f t="shared" si="6"/>
        <v>67.226890756302524</v>
      </c>
      <c r="Z248" s="26"/>
      <c r="AA248" s="26">
        <f t="shared" si="7"/>
        <v>-10983140</v>
      </c>
      <c r="AB248" s="8" t="s">
        <v>731</v>
      </c>
    </row>
    <row r="249" spans="1:28" s="8" customFormat="1" ht="69.75" customHeight="1">
      <c r="A249" s="16" t="s">
        <v>1090</v>
      </c>
      <c r="B249" s="15" t="s">
        <v>31</v>
      </c>
      <c r="C249" s="16" t="s">
        <v>1090</v>
      </c>
      <c r="D249" s="28">
        <v>300007023</v>
      </c>
      <c r="E249" s="15" t="s">
        <v>1091</v>
      </c>
      <c r="F249" s="29">
        <v>28451564</v>
      </c>
      <c r="G249" s="19">
        <v>28451564</v>
      </c>
      <c r="H249" s="29">
        <v>7112891</v>
      </c>
      <c r="I249" s="16" t="s">
        <v>745</v>
      </c>
      <c r="J249" s="15" t="s">
        <v>34</v>
      </c>
      <c r="K249" s="15" t="s">
        <v>1059</v>
      </c>
      <c r="L249" s="15" t="s">
        <v>549</v>
      </c>
      <c r="M249" s="15" t="s">
        <v>1060</v>
      </c>
      <c r="N249" s="30">
        <v>44960</v>
      </c>
      <c r="O249" s="22">
        <v>44961</v>
      </c>
      <c r="P249" s="22">
        <v>44974</v>
      </c>
      <c r="Q249" s="23" t="s">
        <v>74</v>
      </c>
      <c r="R249" s="15" t="s">
        <v>1092</v>
      </c>
      <c r="S249" s="15" t="s">
        <v>40</v>
      </c>
      <c r="T249" s="15">
        <v>1121330657</v>
      </c>
      <c r="U249" s="15">
        <v>4</v>
      </c>
      <c r="V249" s="4">
        <v>13</v>
      </c>
      <c r="W249" s="5" t="s">
        <v>1093</v>
      </c>
      <c r="X249" s="6">
        <v>45046</v>
      </c>
      <c r="Y249" s="25">
        <v>100</v>
      </c>
      <c r="Z249" s="26"/>
      <c r="AA249" s="26">
        <f t="shared" si="7"/>
        <v>-28451564</v>
      </c>
      <c r="AB249" s="8" t="s">
        <v>731</v>
      </c>
    </row>
    <row r="250" spans="1:28" s="8" customFormat="1" ht="69.75" customHeight="1">
      <c r="A250" s="16" t="s">
        <v>1094</v>
      </c>
      <c r="B250" s="15" t="s">
        <v>31</v>
      </c>
      <c r="C250" s="16" t="s">
        <v>1094</v>
      </c>
      <c r="D250" s="28">
        <v>300008023</v>
      </c>
      <c r="E250" s="15" t="s">
        <v>1095</v>
      </c>
      <c r="F250" s="29">
        <v>16183040</v>
      </c>
      <c r="G250" s="19">
        <v>16183040</v>
      </c>
      <c r="H250" s="29">
        <v>4045760</v>
      </c>
      <c r="I250" s="16" t="s">
        <v>1096</v>
      </c>
      <c r="J250" s="15" t="s">
        <v>34</v>
      </c>
      <c r="K250" s="15" t="s">
        <v>35</v>
      </c>
      <c r="L250" s="15" t="s">
        <v>549</v>
      </c>
      <c r="M250" s="15" t="s">
        <v>1097</v>
      </c>
      <c r="N250" s="30">
        <v>44959</v>
      </c>
      <c r="O250" s="22">
        <v>44964</v>
      </c>
      <c r="P250" s="22">
        <v>45083</v>
      </c>
      <c r="Q250" s="23" t="s">
        <v>38</v>
      </c>
      <c r="R250" s="15" t="s">
        <v>1098</v>
      </c>
      <c r="S250" s="15" t="s">
        <v>40</v>
      </c>
      <c r="T250" s="15">
        <v>1015457533</v>
      </c>
      <c r="U250" s="15">
        <v>1</v>
      </c>
      <c r="V250" s="4">
        <v>119</v>
      </c>
      <c r="W250" s="5"/>
      <c r="X250" s="6">
        <v>45046</v>
      </c>
      <c r="Y250" s="25">
        <f t="shared" si="6"/>
        <v>68.907563025210081</v>
      </c>
      <c r="Z250" s="26"/>
      <c r="AA250" s="26">
        <f t="shared" si="7"/>
        <v>-16183040</v>
      </c>
      <c r="AB250" s="8" t="s">
        <v>731</v>
      </c>
    </row>
    <row r="251" spans="1:28" s="8" customFormat="1" ht="69.75" customHeight="1">
      <c r="A251" s="16" t="s">
        <v>1099</v>
      </c>
      <c r="B251" s="15" t="s">
        <v>31</v>
      </c>
      <c r="C251" s="16" t="s">
        <v>1099</v>
      </c>
      <c r="D251" s="28">
        <v>300009523</v>
      </c>
      <c r="E251" s="15" t="s">
        <v>1100</v>
      </c>
      <c r="F251" s="29">
        <v>28451564</v>
      </c>
      <c r="G251" s="19">
        <v>28451564</v>
      </c>
      <c r="H251" s="29">
        <v>7112891</v>
      </c>
      <c r="I251" s="16" t="s">
        <v>782</v>
      </c>
      <c r="J251" s="15" t="s">
        <v>34</v>
      </c>
      <c r="K251" s="15" t="s">
        <v>774</v>
      </c>
      <c r="L251" s="15" t="s">
        <v>549</v>
      </c>
      <c r="M251" s="15" t="s">
        <v>1043</v>
      </c>
      <c r="N251" s="30">
        <v>44965</v>
      </c>
      <c r="O251" s="22">
        <v>44967</v>
      </c>
      <c r="P251" s="22">
        <v>45086</v>
      </c>
      <c r="Q251" s="23" t="s">
        <v>38</v>
      </c>
      <c r="R251" s="15" t="s">
        <v>1101</v>
      </c>
      <c r="S251" s="15" t="s">
        <v>40</v>
      </c>
      <c r="T251" s="15">
        <v>77013652</v>
      </c>
      <c r="U251" s="15">
        <v>9</v>
      </c>
      <c r="V251" s="4">
        <v>119</v>
      </c>
      <c r="W251" s="5"/>
      <c r="X251" s="6">
        <v>45046</v>
      </c>
      <c r="Y251" s="25">
        <f t="shared" si="6"/>
        <v>66.386554621848745</v>
      </c>
      <c r="Z251" s="26"/>
      <c r="AA251" s="26">
        <f t="shared" si="7"/>
        <v>-28451564</v>
      </c>
      <c r="AB251" s="8" t="s">
        <v>731</v>
      </c>
    </row>
    <row r="252" spans="1:28" s="8" customFormat="1" ht="69.75" customHeight="1">
      <c r="A252" s="16" t="s">
        <v>1102</v>
      </c>
      <c r="B252" s="15" t="s">
        <v>31</v>
      </c>
      <c r="C252" s="16" t="s">
        <v>1102</v>
      </c>
      <c r="D252" s="28">
        <v>300015023</v>
      </c>
      <c r="E252" s="15" t="s">
        <v>1103</v>
      </c>
      <c r="F252" s="29">
        <v>26618820</v>
      </c>
      <c r="G252" s="19">
        <v>39928230</v>
      </c>
      <c r="H252" s="29">
        <v>8872940</v>
      </c>
      <c r="I252" s="16" t="s">
        <v>1104</v>
      </c>
      <c r="J252" s="15" t="s">
        <v>34</v>
      </c>
      <c r="K252" s="15" t="s">
        <v>35</v>
      </c>
      <c r="L252" s="15" t="s">
        <v>549</v>
      </c>
      <c r="M252" s="15" t="s">
        <v>1007</v>
      </c>
      <c r="N252" s="30">
        <v>44964</v>
      </c>
      <c r="O252" s="22">
        <v>44966</v>
      </c>
      <c r="P252" s="22">
        <v>45102</v>
      </c>
      <c r="Q252" s="23" t="s">
        <v>38</v>
      </c>
      <c r="R252" s="15" t="s">
        <v>1105</v>
      </c>
      <c r="S252" s="15" t="s">
        <v>40</v>
      </c>
      <c r="T252" s="15">
        <v>1057572557</v>
      </c>
      <c r="U252" s="15">
        <v>2</v>
      </c>
      <c r="V252" s="4">
        <v>136</v>
      </c>
      <c r="W252" s="5" t="s">
        <v>1106</v>
      </c>
      <c r="X252" s="6">
        <v>45046</v>
      </c>
      <c r="Y252" s="25">
        <f t="shared" si="6"/>
        <v>58.823529411764703</v>
      </c>
      <c r="Z252" s="26"/>
      <c r="AA252" s="26">
        <f t="shared" si="7"/>
        <v>-39928230</v>
      </c>
      <c r="AB252" s="8" t="s">
        <v>731</v>
      </c>
    </row>
    <row r="253" spans="1:28" s="8" customFormat="1" ht="69.75" customHeight="1">
      <c r="A253" s="16" t="s">
        <v>1107</v>
      </c>
      <c r="B253" s="15" t="s">
        <v>31</v>
      </c>
      <c r="C253" s="16" t="s">
        <v>1107</v>
      </c>
      <c r="D253" s="28">
        <v>300005723</v>
      </c>
      <c r="E253" s="15" t="s">
        <v>1108</v>
      </c>
      <c r="F253" s="29">
        <v>28451564</v>
      </c>
      <c r="G253" s="19">
        <v>28451564</v>
      </c>
      <c r="H253" s="29">
        <v>7112891</v>
      </c>
      <c r="I253" s="16" t="s">
        <v>745</v>
      </c>
      <c r="J253" s="15" t="s">
        <v>34</v>
      </c>
      <c r="K253" s="15" t="s">
        <v>740</v>
      </c>
      <c r="L253" s="15" t="s">
        <v>549</v>
      </c>
      <c r="M253" s="15" t="s">
        <v>741</v>
      </c>
      <c r="N253" s="30">
        <v>44964</v>
      </c>
      <c r="O253" s="22">
        <v>44966</v>
      </c>
      <c r="P253" s="22">
        <v>45085</v>
      </c>
      <c r="Q253" s="23" t="s">
        <v>38</v>
      </c>
      <c r="R253" s="15" t="s">
        <v>1109</v>
      </c>
      <c r="S253" s="15" t="s">
        <v>40</v>
      </c>
      <c r="T253" s="15">
        <v>23351636</v>
      </c>
      <c r="U253" s="15">
        <v>3</v>
      </c>
      <c r="V253" s="4">
        <v>119</v>
      </c>
      <c r="W253" s="5"/>
      <c r="X253" s="6">
        <v>45046</v>
      </c>
      <c r="Y253" s="25">
        <f t="shared" si="6"/>
        <v>67.226890756302524</v>
      </c>
      <c r="Z253" s="26"/>
      <c r="AA253" s="26">
        <f t="shared" si="7"/>
        <v>-28451564</v>
      </c>
      <c r="AB253" s="8" t="s">
        <v>731</v>
      </c>
    </row>
    <row r="254" spans="1:28" s="8" customFormat="1" ht="69.75" customHeight="1">
      <c r="A254" s="16" t="s">
        <v>1110</v>
      </c>
      <c r="B254" s="15" t="s">
        <v>31</v>
      </c>
      <c r="C254" s="16" t="s">
        <v>1110</v>
      </c>
      <c r="D254" s="28">
        <v>300010323</v>
      </c>
      <c r="E254" s="15" t="s">
        <v>1111</v>
      </c>
      <c r="F254" s="29">
        <v>19978860</v>
      </c>
      <c r="G254" s="19">
        <v>19978860</v>
      </c>
      <c r="H254" s="29">
        <v>4994715</v>
      </c>
      <c r="I254" s="16" t="s">
        <v>1112</v>
      </c>
      <c r="J254" s="15" t="s">
        <v>34</v>
      </c>
      <c r="K254" s="15" t="s">
        <v>35</v>
      </c>
      <c r="L254" s="15" t="s">
        <v>549</v>
      </c>
      <c r="M254" s="15" t="s">
        <v>750</v>
      </c>
      <c r="N254" s="30">
        <v>44963</v>
      </c>
      <c r="O254" s="22">
        <v>44965</v>
      </c>
      <c r="P254" s="22">
        <v>45084</v>
      </c>
      <c r="Q254" s="23" t="s">
        <v>38</v>
      </c>
      <c r="R254" s="15" t="s">
        <v>1113</v>
      </c>
      <c r="S254" s="15" t="s">
        <v>40</v>
      </c>
      <c r="T254" s="15">
        <v>1018465109</v>
      </c>
      <c r="U254" s="15">
        <v>6</v>
      </c>
      <c r="V254" s="4">
        <v>119</v>
      </c>
      <c r="W254" s="5"/>
      <c r="X254" s="6">
        <v>45046</v>
      </c>
      <c r="Y254" s="25">
        <f t="shared" si="6"/>
        <v>68.067226890756302</v>
      </c>
      <c r="Z254" s="26"/>
      <c r="AA254" s="26">
        <f t="shared" si="7"/>
        <v>-19978860</v>
      </c>
      <c r="AB254" s="8" t="s">
        <v>731</v>
      </c>
    </row>
    <row r="255" spans="1:28" s="8" customFormat="1" ht="69.75" hidden="1" customHeight="1">
      <c r="A255" s="16" t="s">
        <v>1114</v>
      </c>
      <c r="B255" s="15" t="s">
        <v>31</v>
      </c>
      <c r="C255" s="16" t="s">
        <v>1114</v>
      </c>
      <c r="D255" s="28">
        <v>400009323</v>
      </c>
      <c r="E255" s="15" t="s">
        <v>1115</v>
      </c>
      <c r="F255" s="29">
        <v>28800000</v>
      </c>
      <c r="G255" s="19">
        <v>28800000</v>
      </c>
      <c r="H255" s="29">
        <v>7200000</v>
      </c>
      <c r="I255" s="16" t="s">
        <v>1116</v>
      </c>
      <c r="J255" s="15" t="s">
        <v>34</v>
      </c>
      <c r="K255" s="15" t="s">
        <v>35</v>
      </c>
      <c r="L255" s="15" t="s">
        <v>80</v>
      </c>
      <c r="M255" s="15" t="s">
        <v>126</v>
      </c>
      <c r="N255" s="30">
        <v>44966</v>
      </c>
      <c r="O255" s="31">
        <v>44971</v>
      </c>
      <c r="P255" s="31">
        <v>45090</v>
      </c>
      <c r="Q255" s="23" t="s">
        <v>38</v>
      </c>
      <c r="R255" s="15" t="s">
        <v>1117</v>
      </c>
      <c r="S255" s="15" t="s">
        <v>40</v>
      </c>
      <c r="T255" s="15">
        <v>80108439</v>
      </c>
      <c r="U255" s="15">
        <v>6</v>
      </c>
      <c r="V255" s="4">
        <v>119</v>
      </c>
      <c r="W255" s="5"/>
      <c r="X255" s="6">
        <v>45046</v>
      </c>
      <c r="Y255" s="25">
        <f t="shared" si="6"/>
        <v>63.025210084033617</v>
      </c>
      <c r="Z255" s="26">
        <f>VLOOKUP(A255,'[1]Exportar - 2023-05-02T074958.64'!$L$1:$Q$1370,6,0)</f>
        <v>18000000</v>
      </c>
      <c r="AA255" s="26">
        <f t="shared" si="7"/>
        <v>-10800000</v>
      </c>
      <c r="AB255" s="8" t="s">
        <v>49</v>
      </c>
    </row>
    <row r="256" spans="1:28" s="8" customFormat="1" ht="69.75" hidden="1" customHeight="1">
      <c r="A256" s="16" t="s">
        <v>1118</v>
      </c>
      <c r="B256" s="15" t="s">
        <v>31</v>
      </c>
      <c r="C256" s="16" t="s">
        <v>1118</v>
      </c>
      <c r="D256" s="28">
        <v>400003523</v>
      </c>
      <c r="E256" s="15" t="s">
        <v>1119</v>
      </c>
      <c r="F256" s="29">
        <v>28800000</v>
      </c>
      <c r="G256" s="19">
        <v>28800000</v>
      </c>
      <c r="H256" s="29">
        <v>7200000</v>
      </c>
      <c r="I256" s="16" t="s">
        <v>1120</v>
      </c>
      <c r="J256" s="15" t="s">
        <v>34</v>
      </c>
      <c r="K256" s="15" t="s">
        <v>35</v>
      </c>
      <c r="L256" s="15" t="s">
        <v>80</v>
      </c>
      <c r="M256" s="15" t="s">
        <v>819</v>
      </c>
      <c r="N256" s="30">
        <v>44965</v>
      </c>
      <c r="O256" s="22">
        <v>44967</v>
      </c>
      <c r="P256" s="22">
        <v>45086</v>
      </c>
      <c r="Q256" s="23" t="s">
        <v>38</v>
      </c>
      <c r="R256" s="15" t="s">
        <v>1121</v>
      </c>
      <c r="S256" s="15" t="s">
        <v>40</v>
      </c>
      <c r="T256" s="15">
        <v>1075274746</v>
      </c>
      <c r="U256" s="15">
        <v>5</v>
      </c>
      <c r="V256" s="4">
        <v>119</v>
      </c>
      <c r="W256" s="5"/>
      <c r="X256" s="6">
        <v>45046</v>
      </c>
      <c r="Y256" s="25">
        <f t="shared" si="6"/>
        <v>66.386554621848745</v>
      </c>
      <c r="Z256" s="26">
        <f>VLOOKUP(A256,'[1]Exportar - 2023-05-02T074958.64'!$L$1:$Q$1370,6,0)</f>
        <v>18960000</v>
      </c>
      <c r="AA256" s="26">
        <f t="shared" si="7"/>
        <v>-9840000</v>
      </c>
      <c r="AB256" s="8" t="s">
        <v>49</v>
      </c>
    </row>
    <row r="257" spans="1:28" s="8" customFormat="1" ht="69.75" hidden="1" customHeight="1">
      <c r="A257" s="16" t="s">
        <v>1122</v>
      </c>
      <c r="B257" s="15" t="s">
        <v>31</v>
      </c>
      <c r="C257" s="16" t="s">
        <v>1122</v>
      </c>
      <c r="D257" s="28">
        <v>500005423</v>
      </c>
      <c r="E257" s="15" t="s">
        <v>1123</v>
      </c>
      <c r="F257" s="29">
        <v>28000000</v>
      </c>
      <c r="G257" s="19">
        <v>28000000</v>
      </c>
      <c r="H257" s="29">
        <v>7000000</v>
      </c>
      <c r="I257" s="16" t="s">
        <v>1124</v>
      </c>
      <c r="J257" s="15" t="s">
        <v>34</v>
      </c>
      <c r="K257" s="15" t="s">
        <v>35</v>
      </c>
      <c r="L257" s="15" t="s">
        <v>36</v>
      </c>
      <c r="M257" s="15" t="s">
        <v>178</v>
      </c>
      <c r="N257" s="30">
        <v>44966</v>
      </c>
      <c r="O257" s="22">
        <v>44970</v>
      </c>
      <c r="P257" s="22">
        <v>45089</v>
      </c>
      <c r="Q257" s="23" t="s">
        <v>38</v>
      </c>
      <c r="R257" s="15" t="s">
        <v>1125</v>
      </c>
      <c r="S257" s="15" t="s">
        <v>40</v>
      </c>
      <c r="T257" s="15">
        <v>79450567</v>
      </c>
      <c r="U257" s="15">
        <v>1</v>
      </c>
      <c r="V257" s="4">
        <v>119</v>
      </c>
      <c r="W257" s="5"/>
      <c r="X257" s="6">
        <v>45046</v>
      </c>
      <c r="Y257" s="25">
        <f t="shared" si="6"/>
        <v>63.865546218487395</v>
      </c>
      <c r="Z257" s="26">
        <f>VLOOKUP(A257,'[1]Exportar - 2023-05-02T074958.64'!$L$1:$Q$1370,6,0)</f>
        <v>10733333</v>
      </c>
      <c r="AA257" s="26">
        <f t="shared" si="7"/>
        <v>-17266667</v>
      </c>
      <c r="AB257" s="8" t="s">
        <v>42</v>
      </c>
    </row>
    <row r="258" spans="1:28" s="8" customFormat="1" ht="69.75" hidden="1" customHeight="1">
      <c r="A258" s="16" t="s">
        <v>1126</v>
      </c>
      <c r="B258" s="15" t="s">
        <v>31</v>
      </c>
      <c r="C258" s="16" t="s">
        <v>1126</v>
      </c>
      <c r="D258" s="28">
        <v>500010923</v>
      </c>
      <c r="E258" s="15" t="s">
        <v>1127</v>
      </c>
      <c r="F258" s="29">
        <v>10520000</v>
      </c>
      <c r="G258" s="19">
        <v>15780000</v>
      </c>
      <c r="H258" s="29">
        <v>2630000</v>
      </c>
      <c r="I258" s="16" t="s">
        <v>1128</v>
      </c>
      <c r="J258" s="15" t="s">
        <v>53</v>
      </c>
      <c r="K258" s="15" t="s">
        <v>740</v>
      </c>
      <c r="L258" s="15" t="s">
        <v>120</v>
      </c>
      <c r="M258" s="15" t="s">
        <v>349</v>
      </c>
      <c r="N258" s="30">
        <v>44966</v>
      </c>
      <c r="O258" s="22">
        <v>44967</v>
      </c>
      <c r="P258" s="22">
        <v>45148</v>
      </c>
      <c r="Q258" s="23" t="s">
        <v>38</v>
      </c>
      <c r="R258" s="15" t="s">
        <v>1129</v>
      </c>
      <c r="S258" s="15" t="s">
        <v>40</v>
      </c>
      <c r="T258" s="15">
        <v>46366037</v>
      </c>
      <c r="U258" s="15">
        <v>0</v>
      </c>
      <c r="V258" s="4">
        <v>181</v>
      </c>
      <c r="W258" s="5" t="s">
        <v>1130</v>
      </c>
      <c r="X258" s="6">
        <v>45046</v>
      </c>
      <c r="Y258" s="25">
        <f t="shared" si="6"/>
        <v>43.646408839779006</v>
      </c>
      <c r="Z258" s="26">
        <f>VLOOKUP(A258,'[1]Exportar - 2023-05-02T074958.64'!$L$1:$Q$1370,6,0)</f>
        <v>4295667</v>
      </c>
      <c r="AA258" s="26">
        <f t="shared" si="7"/>
        <v>-11484333</v>
      </c>
      <c r="AB258" s="8" t="s">
        <v>42</v>
      </c>
    </row>
    <row r="259" spans="1:28" s="8" customFormat="1" ht="69.75" hidden="1" customHeight="1">
      <c r="A259" s="16" t="s">
        <v>1131</v>
      </c>
      <c r="B259" s="15" t="s">
        <v>31</v>
      </c>
      <c r="C259" s="16" t="s">
        <v>1131</v>
      </c>
      <c r="D259" s="28">
        <v>500013023</v>
      </c>
      <c r="E259" s="15" t="s">
        <v>1132</v>
      </c>
      <c r="F259" s="29">
        <v>42000000</v>
      </c>
      <c r="G259" s="19">
        <v>42000000</v>
      </c>
      <c r="H259" s="29">
        <v>10500000</v>
      </c>
      <c r="I259" s="16" t="s">
        <v>1133</v>
      </c>
      <c r="J259" s="15" t="s">
        <v>34</v>
      </c>
      <c r="K259" s="15" t="s">
        <v>35</v>
      </c>
      <c r="L259" s="15" t="s">
        <v>36</v>
      </c>
      <c r="M259" s="15" t="s">
        <v>37</v>
      </c>
      <c r="N259" s="30">
        <v>44970</v>
      </c>
      <c r="O259" s="22">
        <v>44971</v>
      </c>
      <c r="P259" s="22">
        <v>45090</v>
      </c>
      <c r="Q259" s="23" t="s">
        <v>38</v>
      </c>
      <c r="R259" s="15" t="s">
        <v>1134</v>
      </c>
      <c r="S259" s="15" t="s">
        <v>40</v>
      </c>
      <c r="T259" s="15">
        <v>52705229</v>
      </c>
      <c r="U259" s="15">
        <v>5</v>
      </c>
      <c r="V259" s="4">
        <v>119</v>
      </c>
      <c r="W259" s="5"/>
      <c r="X259" s="6">
        <v>45046</v>
      </c>
      <c r="Y259" s="25">
        <f t="shared" si="6"/>
        <v>63.025210084033617</v>
      </c>
      <c r="Z259" s="26">
        <f>VLOOKUP(A259,'[1]Exportar - 2023-05-02T074958.64'!$L$1:$Q$1370,6,0)</f>
        <v>15750000</v>
      </c>
      <c r="AA259" s="26">
        <f t="shared" si="7"/>
        <v>-26250000</v>
      </c>
      <c r="AB259" s="8" t="s">
        <v>42</v>
      </c>
    </row>
    <row r="260" spans="1:28" s="8" customFormat="1" ht="69.75" hidden="1" customHeight="1">
      <c r="A260" s="16" t="s">
        <v>1135</v>
      </c>
      <c r="B260" s="15" t="s">
        <v>31</v>
      </c>
      <c r="C260" s="16" t="s">
        <v>1135</v>
      </c>
      <c r="D260" s="28">
        <v>400004123</v>
      </c>
      <c r="E260" s="15" t="s">
        <v>1136</v>
      </c>
      <c r="F260" s="29">
        <v>34000000</v>
      </c>
      <c r="G260" s="19">
        <v>34000000</v>
      </c>
      <c r="H260" s="29">
        <v>8500000</v>
      </c>
      <c r="I260" s="16" t="s">
        <v>1137</v>
      </c>
      <c r="J260" s="15" t="s">
        <v>34</v>
      </c>
      <c r="K260" s="15" t="s">
        <v>35</v>
      </c>
      <c r="L260" s="15" t="s">
        <v>80</v>
      </c>
      <c r="M260" s="15" t="s">
        <v>81</v>
      </c>
      <c r="N260" s="30">
        <v>44965</v>
      </c>
      <c r="O260" s="22">
        <v>44967</v>
      </c>
      <c r="P260" s="22">
        <v>45086</v>
      </c>
      <c r="Q260" s="23" t="s">
        <v>38</v>
      </c>
      <c r="R260" s="15" t="s">
        <v>1138</v>
      </c>
      <c r="S260" s="15" t="s">
        <v>40</v>
      </c>
      <c r="T260" s="15">
        <v>50994713</v>
      </c>
      <c r="U260" s="15">
        <v>1</v>
      </c>
      <c r="V260" s="4">
        <v>119</v>
      </c>
      <c r="W260" s="5"/>
      <c r="X260" s="6">
        <v>45046</v>
      </c>
      <c r="Y260" s="25">
        <f t="shared" si="6"/>
        <v>66.386554621848745</v>
      </c>
      <c r="Z260" s="26">
        <f>VLOOKUP(A260,'[1]Exportar - 2023-05-02T074958.64'!$L$1:$Q$1370,6,0)</f>
        <v>13883333</v>
      </c>
      <c r="AA260" s="26">
        <f t="shared" si="7"/>
        <v>-20116667</v>
      </c>
      <c r="AB260" s="8" t="s">
        <v>49</v>
      </c>
    </row>
    <row r="261" spans="1:28" s="8" customFormat="1" ht="69.75" hidden="1" customHeight="1">
      <c r="A261" s="16" t="s">
        <v>1139</v>
      </c>
      <c r="B261" s="15" t="s">
        <v>31</v>
      </c>
      <c r="C261" s="16" t="s">
        <v>1139</v>
      </c>
      <c r="D261" s="28">
        <v>400000623</v>
      </c>
      <c r="E261" s="15" t="s">
        <v>1140</v>
      </c>
      <c r="F261" s="29">
        <v>28800000</v>
      </c>
      <c r="G261" s="19">
        <v>28800000</v>
      </c>
      <c r="H261" s="29">
        <v>7200000</v>
      </c>
      <c r="I261" s="16" t="s">
        <v>1141</v>
      </c>
      <c r="J261" s="15" t="s">
        <v>34</v>
      </c>
      <c r="K261" s="15" t="s">
        <v>35</v>
      </c>
      <c r="L261" s="15" t="s">
        <v>80</v>
      </c>
      <c r="M261" s="15" t="s">
        <v>81</v>
      </c>
      <c r="N261" s="30">
        <v>44967</v>
      </c>
      <c r="O261" s="22">
        <v>44972</v>
      </c>
      <c r="P261" s="22">
        <v>45091</v>
      </c>
      <c r="Q261" s="23" t="s">
        <v>38</v>
      </c>
      <c r="R261" s="15" t="s">
        <v>1142</v>
      </c>
      <c r="S261" s="15" t="s">
        <v>40</v>
      </c>
      <c r="T261" s="15">
        <v>14889013</v>
      </c>
      <c r="U261" s="15">
        <v>2</v>
      </c>
      <c r="V261" s="4">
        <v>119</v>
      </c>
      <c r="W261" s="5"/>
      <c r="X261" s="6">
        <v>45046</v>
      </c>
      <c r="Y261" s="25">
        <f t="shared" si="6"/>
        <v>62.184873949579831</v>
      </c>
      <c r="Z261" s="26">
        <f>VLOOKUP(A261,'[1]Exportar - 2023-05-02T074958.64'!$L$1:$Q$1370,6,0)</f>
        <v>17760000</v>
      </c>
      <c r="AA261" s="26">
        <f t="shared" si="7"/>
        <v>-11040000</v>
      </c>
      <c r="AB261" s="8" t="s">
        <v>859</v>
      </c>
    </row>
    <row r="262" spans="1:28" s="8" customFormat="1" ht="69.75" hidden="1" customHeight="1">
      <c r="A262" s="16" t="s">
        <v>1143</v>
      </c>
      <c r="B262" s="15" t="s">
        <v>31</v>
      </c>
      <c r="C262" s="16" t="s">
        <v>1143</v>
      </c>
      <c r="D262" s="28">
        <v>400004623</v>
      </c>
      <c r="E262" s="15" t="s">
        <v>1144</v>
      </c>
      <c r="F262" s="29">
        <v>60000000</v>
      </c>
      <c r="G262" s="19">
        <v>60000000</v>
      </c>
      <c r="H262" s="29">
        <v>15000000</v>
      </c>
      <c r="I262" s="16" t="s">
        <v>1145</v>
      </c>
      <c r="J262" s="15" t="s">
        <v>34</v>
      </c>
      <c r="K262" s="15" t="s">
        <v>35</v>
      </c>
      <c r="L262" s="15" t="s">
        <v>80</v>
      </c>
      <c r="M262" s="15" t="s">
        <v>81</v>
      </c>
      <c r="N262" s="30">
        <v>44972</v>
      </c>
      <c r="O262" s="22">
        <v>44973</v>
      </c>
      <c r="P262" s="22">
        <v>45092</v>
      </c>
      <c r="Q262" s="23" t="s">
        <v>38</v>
      </c>
      <c r="R262" s="15" t="s">
        <v>1146</v>
      </c>
      <c r="S262" s="15" t="s">
        <v>40</v>
      </c>
      <c r="T262" s="15">
        <v>1022340601</v>
      </c>
      <c r="U262" s="15">
        <v>6</v>
      </c>
      <c r="V262" s="4">
        <v>119</v>
      </c>
      <c r="W262" s="5"/>
      <c r="X262" s="6">
        <v>45046</v>
      </c>
      <c r="Y262" s="25">
        <f t="shared" si="6"/>
        <v>61.344537815126053</v>
      </c>
      <c r="Z262" s="26">
        <f>VLOOKUP(A262,'[1]Exportar - 2023-05-02T074958.64'!$L$1:$Q$1370,6,0)</f>
        <v>36000000</v>
      </c>
      <c r="AA262" s="26">
        <f t="shared" si="7"/>
        <v>-24000000</v>
      </c>
      <c r="AB262" s="8" t="s">
        <v>49</v>
      </c>
    </row>
    <row r="263" spans="1:28" s="8" customFormat="1" ht="69.75" hidden="1" customHeight="1">
      <c r="A263" s="16" t="s">
        <v>1147</v>
      </c>
      <c r="B263" s="15" t="s">
        <v>31</v>
      </c>
      <c r="C263" s="16" t="s">
        <v>1147</v>
      </c>
      <c r="D263" s="28">
        <v>200007423</v>
      </c>
      <c r="E263" s="15" t="s">
        <v>1148</v>
      </c>
      <c r="F263" s="29">
        <v>24000000</v>
      </c>
      <c r="G263" s="19">
        <v>24000000</v>
      </c>
      <c r="H263" s="29">
        <v>6000000</v>
      </c>
      <c r="I263" s="16" t="s">
        <v>1149</v>
      </c>
      <c r="J263" s="15" t="s">
        <v>34</v>
      </c>
      <c r="K263" s="15" t="s">
        <v>35</v>
      </c>
      <c r="L263" s="15" t="s">
        <v>86</v>
      </c>
      <c r="M263" s="15" t="s">
        <v>344</v>
      </c>
      <c r="N263" s="30">
        <v>44967</v>
      </c>
      <c r="O263" s="22">
        <v>44972</v>
      </c>
      <c r="P263" s="22">
        <v>45091</v>
      </c>
      <c r="Q263" s="23" t="s">
        <v>38</v>
      </c>
      <c r="R263" s="15" t="s">
        <v>1150</v>
      </c>
      <c r="S263" s="15" t="s">
        <v>40</v>
      </c>
      <c r="T263" s="15">
        <v>33367492</v>
      </c>
      <c r="U263" s="15">
        <v>6</v>
      </c>
      <c r="V263" s="4">
        <v>119</v>
      </c>
      <c r="W263" s="5"/>
      <c r="X263" s="6">
        <v>45046</v>
      </c>
      <c r="Y263" s="25">
        <f t="shared" si="6"/>
        <v>62.184873949579831</v>
      </c>
      <c r="Z263" s="26">
        <f>VLOOKUP(A263,'[1]Exportar - 2023-05-02T074958.64'!$L$1:$Q$1370,6,0)</f>
        <v>2800000</v>
      </c>
      <c r="AA263" s="26">
        <f t="shared" si="7"/>
        <v>-21200000</v>
      </c>
      <c r="AB263" s="8" t="s">
        <v>49</v>
      </c>
    </row>
    <row r="264" spans="1:28" s="8" customFormat="1" ht="69.75" hidden="1" customHeight="1">
      <c r="A264" s="16" t="s">
        <v>1151</v>
      </c>
      <c r="B264" s="15" t="s">
        <v>31</v>
      </c>
      <c r="C264" s="16" t="s">
        <v>1151</v>
      </c>
      <c r="D264" s="28">
        <v>500006823</v>
      </c>
      <c r="E264" s="15" t="s">
        <v>1152</v>
      </c>
      <c r="F264" s="29">
        <v>15620604</v>
      </c>
      <c r="G264" s="19">
        <v>15620604</v>
      </c>
      <c r="H264" s="29">
        <v>3905151</v>
      </c>
      <c r="I264" s="16" t="s">
        <v>1153</v>
      </c>
      <c r="J264" s="15" t="s">
        <v>53</v>
      </c>
      <c r="K264" s="15" t="s">
        <v>35</v>
      </c>
      <c r="L264" s="15" t="s">
        <v>184</v>
      </c>
      <c r="M264" s="15" t="s">
        <v>495</v>
      </c>
      <c r="N264" s="30">
        <v>44967</v>
      </c>
      <c r="O264" s="31">
        <v>44970</v>
      </c>
      <c r="P264" s="31">
        <v>45030</v>
      </c>
      <c r="Q264" s="23" t="s">
        <v>74</v>
      </c>
      <c r="R264" s="15" t="s">
        <v>1154</v>
      </c>
      <c r="S264" s="15" t="s">
        <v>40</v>
      </c>
      <c r="T264" s="15">
        <v>1053282282</v>
      </c>
      <c r="U264" s="15">
        <v>3</v>
      </c>
      <c r="V264" s="4">
        <v>60</v>
      </c>
      <c r="W264" s="5" t="s">
        <v>1155</v>
      </c>
      <c r="X264" s="6">
        <v>45046</v>
      </c>
      <c r="Y264" s="25">
        <v>100</v>
      </c>
      <c r="Z264" s="26">
        <f>VLOOKUP(A264,'[1]Exportar - 2023-05-02T074958.64'!$L$1:$Q$1370,6,0)</f>
        <v>5987898</v>
      </c>
      <c r="AA264" s="26">
        <f t="shared" si="7"/>
        <v>-9632706</v>
      </c>
      <c r="AB264" s="8" t="s">
        <v>42</v>
      </c>
    </row>
    <row r="265" spans="1:28" s="8" customFormat="1" ht="69.75" hidden="1" customHeight="1">
      <c r="A265" s="16" t="s">
        <v>1156</v>
      </c>
      <c r="B265" s="15" t="s">
        <v>31</v>
      </c>
      <c r="C265" s="16" t="s">
        <v>1156</v>
      </c>
      <c r="D265" s="28">
        <v>200004023</v>
      </c>
      <c r="E265" s="15" t="s">
        <v>1157</v>
      </c>
      <c r="F265" s="29">
        <v>24000000</v>
      </c>
      <c r="G265" s="19">
        <v>24000000</v>
      </c>
      <c r="H265" s="29">
        <v>6000000</v>
      </c>
      <c r="I265" s="16" t="s">
        <v>1158</v>
      </c>
      <c r="J265" s="15" t="s">
        <v>34</v>
      </c>
      <c r="K265" s="15" t="s">
        <v>35</v>
      </c>
      <c r="L265" s="15" t="s">
        <v>86</v>
      </c>
      <c r="M265" s="15" t="s">
        <v>1159</v>
      </c>
      <c r="N265" s="30">
        <v>44967</v>
      </c>
      <c r="O265" s="31">
        <v>44971</v>
      </c>
      <c r="P265" s="31">
        <v>45090</v>
      </c>
      <c r="Q265" s="23" t="s">
        <v>38</v>
      </c>
      <c r="R265" s="15" t="s">
        <v>1160</v>
      </c>
      <c r="S265" s="15" t="s">
        <v>40</v>
      </c>
      <c r="T265" s="15">
        <v>49721454</v>
      </c>
      <c r="U265" s="15">
        <v>2</v>
      </c>
      <c r="V265" s="4">
        <v>119</v>
      </c>
      <c r="W265" s="5"/>
      <c r="X265" s="6">
        <v>45046</v>
      </c>
      <c r="Y265" s="25">
        <f t="shared" si="6"/>
        <v>63.025210084033617</v>
      </c>
      <c r="Z265" s="26">
        <f>VLOOKUP(A265,'[1]Exportar - 2023-05-02T074958.64'!$L$1:$Q$1370,6,0)</f>
        <v>9000000</v>
      </c>
      <c r="AA265" s="26">
        <f t="shared" si="7"/>
        <v>-15000000</v>
      </c>
      <c r="AB265" s="8" t="s">
        <v>49</v>
      </c>
    </row>
    <row r="266" spans="1:28" s="8" customFormat="1" ht="69.75" hidden="1" customHeight="1">
      <c r="A266" s="16" t="s">
        <v>1161</v>
      </c>
      <c r="B266" s="15" t="s">
        <v>31</v>
      </c>
      <c r="C266" s="16" t="s">
        <v>1161</v>
      </c>
      <c r="D266" s="28">
        <v>200004823</v>
      </c>
      <c r="E266" s="15" t="s">
        <v>1162</v>
      </c>
      <c r="F266" s="29">
        <v>32000000</v>
      </c>
      <c r="G266" s="19">
        <v>32000000</v>
      </c>
      <c r="H266" s="29">
        <v>8000000</v>
      </c>
      <c r="I266" s="16" t="s">
        <v>1163</v>
      </c>
      <c r="J266" s="15" t="s">
        <v>34</v>
      </c>
      <c r="K266" s="15" t="s">
        <v>35</v>
      </c>
      <c r="L266" s="15" t="s">
        <v>86</v>
      </c>
      <c r="M266" s="15" t="s">
        <v>1159</v>
      </c>
      <c r="N266" s="30">
        <v>44971</v>
      </c>
      <c r="O266" s="31">
        <v>44971</v>
      </c>
      <c r="P266" s="31">
        <v>45090</v>
      </c>
      <c r="Q266" s="23" t="s">
        <v>38</v>
      </c>
      <c r="R266" s="15" t="s">
        <v>1164</v>
      </c>
      <c r="S266" s="15" t="s">
        <v>40</v>
      </c>
      <c r="T266" s="15">
        <v>74186502</v>
      </c>
      <c r="U266" s="15">
        <v>3</v>
      </c>
      <c r="V266" s="4">
        <v>119</v>
      </c>
      <c r="W266" s="5"/>
      <c r="X266" s="6">
        <v>45046</v>
      </c>
      <c r="Y266" s="25">
        <f t="shared" si="6"/>
        <v>63.025210084033617</v>
      </c>
      <c r="Z266" s="26">
        <f>VLOOKUP(A266,'[1]Exportar - 2023-05-02T074958.64'!$L$1:$Q$1370,6,0)</f>
        <v>19733333</v>
      </c>
      <c r="AA266" s="26">
        <f t="shared" si="7"/>
        <v>-12266667</v>
      </c>
      <c r="AB266" s="8" t="s">
        <v>49</v>
      </c>
    </row>
    <row r="267" spans="1:28" s="8" customFormat="1" ht="69.75" hidden="1" customHeight="1">
      <c r="A267" s="16" t="s">
        <v>1165</v>
      </c>
      <c r="B267" s="15" t="s">
        <v>31</v>
      </c>
      <c r="C267" s="16" t="s">
        <v>1165</v>
      </c>
      <c r="D267" s="28">
        <v>400002423</v>
      </c>
      <c r="E267" s="15" t="s">
        <v>1166</v>
      </c>
      <c r="F267" s="29">
        <v>28800000</v>
      </c>
      <c r="G267" s="19">
        <v>28800000</v>
      </c>
      <c r="H267" s="29">
        <v>7200000</v>
      </c>
      <c r="I267" s="16" t="s">
        <v>892</v>
      </c>
      <c r="J267" s="15" t="s">
        <v>34</v>
      </c>
      <c r="K267" s="15" t="s">
        <v>35</v>
      </c>
      <c r="L267" s="15" t="s">
        <v>80</v>
      </c>
      <c r="M267" s="15" t="s">
        <v>81</v>
      </c>
      <c r="N267" s="30">
        <v>44967</v>
      </c>
      <c r="O267" s="31">
        <v>44971</v>
      </c>
      <c r="P267" s="22">
        <v>45090</v>
      </c>
      <c r="Q267" s="23" t="s">
        <v>38</v>
      </c>
      <c r="R267" s="15" t="s">
        <v>1167</v>
      </c>
      <c r="S267" s="15" t="s">
        <v>40</v>
      </c>
      <c r="T267" s="15">
        <v>37325194</v>
      </c>
      <c r="U267" s="15">
        <v>0</v>
      </c>
      <c r="V267" s="4">
        <v>119</v>
      </c>
      <c r="W267" s="5"/>
      <c r="X267" s="6">
        <v>45046</v>
      </c>
      <c r="Y267" s="25">
        <f t="shared" si="6"/>
        <v>63.025210084033617</v>
      </c>
      <c r="Z267" s="26">
        <f>VLOOKUP(A267,'[1]Exportar - 2023-05-02T074958.64'!$L$1:$Q$1370,6,0)</f>
        <v>10800000</v>
      </c>
      <c r="AA267" s="26">
        <f t="shared" si="7"/>
        <v>-18000000</v>
      </c>
      <c r="AB267" s="8" t="s">
        <v>49</v>
      </c>
    </row>
    <row r="268" spans="1:28" s="8" customFormat="1" ht="69.75" hidden="1" customHeight="1">
      <c r="A268" s="16" t="s">
        <v>1168</v>
      </c>
      <c r="B268" s="15" t="s">
        <v>31</v>
      </c>
      <c r="C268" s="16" t="s">
        <v>1168</v>
      </c>
      <c r="D268" s="28">
        <v>200010423</v>
      </c>
      <c r="E268" s="15" t="s">
        <v>1169</v>
      </c>
      <c r="F268" s="29">
        <v>12355032</v>
      </c>
      <c r="G268" s="19">
        <v>12355032</v>
      </c>
      <c r="H268" s="29">
        <v>3088758</v>
      </c>
      <c r="I268" s="16" t="s">
        <v>1170</v>
      </c>
      <c r="J268" s="15" t="s">
        <v>53</v>
      </c>
      <c r="K268" s="15" t="s">
        <v>35</v>
      </c>
      <c r="L268" s="15" t="s">
        <v>86</v>
      </c>
      <c r="M268" s="15" t="s">
        <v>578</v>
      </c>
      <c r="N268" s="30">
        <v>44966</v>
      </c>
      <c r="O268" s="22">
        <v>44972</v>
      </c>
      <c r="P268" s="22">
        <v>45091</v>
      </c>
      <c r="Q268" s="23" t="s">
        <v>38</v>
      </c>
      <c r="R268" s="15" t="s">
        <v>1171</v>
      </c>
      <c r="S268" s="15" t="s">
        <v>40</v>
      </c>
      <c r="T268" s="15">
        <v>1030598426</v>
      </c>
      <c r="U268" s="15">
        <v>0</v>
      </c>
      <c r="V268" s="4">
        <v>119</v>
      </c>
      <c r="W268" s="5"/>
      <c r="X268" s="6">
        <v>45046</v>
      </c>
      <c r="Y268" s="25">
        <f t="shared" si="6"/>
        <v>62.184873949579831</v>
      </c>
      <c r="Z268" s="26">
        <f>VLOOKUP(A268,'[1]Exportar - 2023-05-02T074958.64'!$L$1:$Q$1370,6,0)</f>
        <v>7618936</v>
      </c>
      <c r="AA268" s="26">
        <f t="shared" si="7"/>
        <v>-4736096</v>
      </c>
      <c r="AB268" s="8" t="s">
        <v>49</v>
      </c>
    </row>
    <row r="269" spans="1:28" s="8" customFormat="1" ht="69.75" hidden="1" customHeight="1">
      <c r="A269" s="16" t="s">
        <v>1172</v>
      </c>
      <c r="B269" s="15" t="s">
        <v>31</v>
      </c>
      <c r="C269" s="16" t="s">
        <v>1172</v>
      </c>
      <c r="D269" s="28">
        <v>400003423</v>
      </c>
      <c r="E269" s="15" t="s">
        <v>1173</v>
      </c>
      <c r="F269" s="29">
        <v>28800000</v>
      </c>
      <c r="G269" s="19">
        <v>28800000</v>
      </c>
      <c r="H269" s="29">
        <v>7200000</v>
      </c>
      <c r="I269" s="16" t="s">
        <v>1174</v>
      </c>
      <c r="J269" s="15" t="s">
        <v>34</v>
      </c>
      <c r="K269" s="15" t="s">
        <v>35</v>
      </c>
      <c r="L269" s="15" t="s">
        <v>80</v>
      </c>
      <c r="M269" s="15" t="s">
        <v>819</v>
      </c>
      <c r="N269" s="30">
        <v>44966</v>
      </c>
      <c r="O269" s="22">
        <v>44967</v>
      </c>
      <c r="P269" s="22">
        <v>45086</v>
      </c>
      <c r="Q269" s="23" t="s">
        <v>38</v>
      </c>
      <c r="R269" s="15" t="s">
        <v>1175</v>
      </c>
      <c r="S269" s="15" t="s">
        <v>40</v>
      </c>
      <c r="T269" s="15">
        <v>1032378788</v>
      </c>
      <c r="U269" s="15">
        <v>5</v>
      </c>
      <c r="V269" s="4">
        <v>119</v>
      </c>
      <c r="W269" s="5"/>
      <c r="X269" s="6">
        <v>45046</v>
      </c>
      <c r="Y269" s="25">
        <f t="shared" si="6"/>
        <v>66.386554621848745</v>
      </c>
      <c r="Z269" s="26">
        <f>VLOOKUP(A269,'[1]Exportar - 2023-05-02T074958.64'!$L$1:$Q$1370,6,0)</f>
        <v>18960000</v>
      </c>
      <c r="AA269" s="26">
        <f t="shared" si="7"/>
        <v>-9840000</v>
      </c>
      <c r="AB269" s="8" t="s">
        <v>49</v>
      </c>
    </row>
    <row r="270" spans="1:28" s="8" customFormat="1" ht="69.75" hidden="1" customHeight="1">
      <c r="A270" s="16" t="s">
        <v>1176</v>
      </c>
      <c r="B270" s="15" t="s">
        <v>31</v>
      </c>
      <c r="C270" s="16" t="s">
        <v>1176</v>
      </c>
      <c r="D270" s="28">
        <v>100001223</v>
      </c>
      <c r="E270" s="15" t="s">
        <v>1177</v>
      </c>
      <c r="F270" s="29">
        <v>20000000</v>
      </c>
      <c r="G270" s="19">
        <v>20000000</v>
      </c>
      <c r="H270" s="29">
        <v>5000000</v>
      </c>
      <c r="I270" s="16" t="s">
        <v>1178</v>
      </c>
      <c r="J270" s="15" t="s">
        <v>34</v>
      </c>
      <c r="K270" s="15" t="s">
        <v>35</v>
      </c>
      <c r="L270" s="15" t="s">
        <v>120</v>
      </c>
      <c r="M270" s="15" t="s">
        <v>349</v>
      </c>
      <c r="N270" s="30">
        <v>44967</v>
      </c>
      <c r="O270" s="22">
        <v>44972</v>
      </c>
      <c r="P270" s="22">
        <v>45091</v>
      </c>
      <c r="Q270" s="23" t="s">
        <v>38</v>
      </c>
      <c r="R270" s="15" t="s">
        <v>1179</v>
      </c>
      <c r="S270" s="15" t="s">
        <v>40</v>
      </c>
      <c r="T270" s="15">
        <v>1140855655</v>
      </c>
      <c r="U270" s="15">
        <v>2</v>
      </c>
      <c r="V270" s="4">
        <v>119</v>
      </c>
      <c r="W270" s="5"/>
      <c r="X270" s="6">
        <v>45046</v>
      </c>
      <c r="Y270" s="25">
        <f t="shared" ref="Y270:Y333" si="8">((X270-O270)*100)/V270</f>
        <v>62.184873949579831</v>
      </c>
      <c r="Z270" s="26">
        <f>VLOOKUP(A270,'[1]Exportar - 2023-05-02T074958.64'!$L$1:$Q$1370,6,0)</f>
        <v>12333333</v>
      </c>
      <c r="AA270" s="26">
        <f t="shared" ref="AA270:AA333" si="9">Z270-G270</f>
        <v>-7666667</v>
      </c>
      <c r="AB270" s="8" t="s">
        <v>859</v>
      </c>
    </row>
    <row r="271" spans="1:28" s="8" customFormat="1" ht="69.75" hidden="1" customHeight="1">
      <c r="A271" s="16" t="s">
        <v>1180</v>
      </c>
      <c r="B271" s="15" t="s">
        <v>31</v>
      </c>
      <c r="C271" s="16" t="s">
        <v>1180</v>
      </c>
      <c r="D271" s="28">
        <v>400010523</v>
      </c>
      <c r="E271" s="15" t="s">
        <v>1181</v>
      </c>
      <c r="F271" s="29">
        <v>28800000</v>
      </c>
      <c r="G271" s="19">
        <v>28800000</v>
      </c>
      <c r="H271" s="29">
        <v>7200000</v>
      </c>
      <c r="I271" s="16" t="s">
        <v>1182</v>
      </c>
      <c r="J271" s="15" t="s">
        <v>34</v>
      </c>
      <c r="K271" s="15" t="s">
        <v>35</v>
      </c>
      <c r="L271" s="15" t="s">
        <v>80</v>
      </c>
      <c r="M271" s="15" t="s">
        <v>126</v>
      </c>
      <c r="N271" s="30">
        <v>44966</v>
      </c>
      <c r="O271" s="22">
        <v>44970</v>
      </c>
      <c r="P271" s="31">
        <v>45089</v>
      </c>
      <c r="Q271" s="23" t="s">
        <v>38</v>
      </c>
      <c r="R271" s="15" t="s">
        <v>1183</v>
      </c>
      <c r="S271" s="15" t="s">
        <v>40</v>
      </c>
      <c r="T271" s="15">
        <v>1023869742</v>
      </c>
      <c r="U271" s="15">
        <v>1</v>
      </c>
      <c r="V271" s="4">
        <v>119</v>
      </c>
      <c r="W271" s="5"/>
      <c r="X271" s="6">
        <v>45046</v>
      </c>
      <c r="Y271" s="25">
        <f t="shared" si="8"/>
        <v>63.865546218487395</v>
      </c>
      <c r="Z271" s="26">
        <f>VLOOKUP(A271,'[1]Exportar - 2023-05-02T074958.64'!$L$1:$Q$1370,6,0)</f>
        <v>11040000</v>
      </c>
      <c r="AA271" s="26">
        <f t="shared" si="9"/>
        <v>-17760000</v>
      </c>
      <c r="AB271" s="8" t="s">
        <v>49</v>
      </c>
    </row>
    <row r="272" spans="1:28" s="8" customFormat="1" ht="69.75" hidden="1" customHeight="1">
      <c r="A272" s="16" t="s">
        <v>1184</v>
      </c>
      <c r="B272" s="15" t="s">
        <v>31</v>
      </c>
      <c r="C272" s="16" t="s">
        <v>1184</v>
      </c>
      <c r="D272" s="28">
        <v>400009623</v>
      </c>
      <c r="E272" s="15" t="s">
        <v>1185</v>
      </c>
      <c r="F272" s="29">
        <v>16180000</v>
      </c>
      <c r="G272" s="19">
        <v>16180000</v>
      </c>
      <c r="H272" s="29">
        <v>4045000</v>
      </c>
      <c r="I272" s="16" t="s">
        <v>1186</v>
      </c>
      <c r="J272" s="15" t="s">
        <v>34</v>
      </c>
      <c r="K272" s="15" t="s">
        <v>35</v>
      </c>
      <c r="L272" s="15" t="s">
        <v>80</v>
      </c>
      <c r="M272" s="15" t="s">
        <v>126</v>
      </c>
      <c r="N272" s="30">
        <v>44967</v>
      </c>
      <c r="O272" s="22">
        <v>44971</v>
      </c>
      <c r="P272" s="22">
        <v>45090</v>
      </c>
      <c r="Q272" s="23" t="s">
        <v>38</v>
      </c>
      <c r="R272" s="15" t="s">
        <v>1187</v>
      </c>
      <c r="S272" s="15" t="s">
        <v>40</v>
      </c>
      <c r="T272" s="15">
        <v>1083012321</v>
      </c>
      <c r="U272" s="15">
        <v>4</v>
      </c>
      <c r="V272" s="4">
        <v>119</v>
      </c>
      <c r="W272" s="5"/>
      <c r="X272" s="6">
        <v>45046</v>
      </c>
      <c r="Y272" s="25">
        <f t="shared" si="8"/>
        <v>63.025210084033617</v>
      </c>
      <c r="Z272" s="26">
        <f>VLOOKUP(A272,'[1]Exportar - 2023-05-02T074958.64'!$L$1:$Q$1370,6,0)</f>
        <v>6067500</v>
      </c>
      <c r="AA272" s="26">
        <f t="shared" si="9"/>
        <v>-10112500</v>
      </c>
      <c r="AB272" s="8" t="s">
        <v>49</v>
      </c>
    </row>
    <row r="273" spans="1:28" s="8" customFormat="1" ht="69.75" hidden="1" customHeight="1">
      <c r="A273" s="16" t="s">
        <v>1188</v>
      </c>
      <c r="B273" s="15" t="s">
        <v>31</v>
      </c>
      <c r="C273" s="16" t="s">
        <v>1188</v>
      </c>
      <c r="D273" s="28">
        <v>130001123</v>
      </c>
      <c r="E273" s="15" t="s">
        <v>1189</v>
      </c>
      <c r="F273" s="29">
        <v>36000000</v>
      </c>
      <c r="G273" s="19">
        <v>36000000</v>
      </c>
      <c r="H273" s="29">
        <v>9000000</v>
      </c>
      <c r="I273" s="16" t="s">
        <v>1190</v>
      </c>
      <c r="J273" s="15" t="s">
        <v>34</v>
      </c>
      <c r="K273" s="15" t="s">
        <v>35</v>
      </c>
      <c r="L273" s="15" t="s">
        <v>369</v>
      </c>
      <c r="M273" s="15" t="s">
        <v>370</v>
      </c>
      <c r="N273" s="30">
        <v>44967</v>
      </c>
      <c r="O273" s="22">
        <v>44970</v>
      </c>
      <c r="P273" s="22">
        <v>45089</v>
      </c>
      <c r="Q273" s="23" t="s">
        <v>38</v>
      </c>
      <c r="R273" s="15" t="s">
        <v>1191</v>
      </c>
      <c r="S273" s="15" t="s">
        <v>40</v>
      </c>
      <c r="T273" s="15">
        <v>53003202</v>
      </c>
      <c r="U273" s="15">
        <v>8</v>
      </c>
      <c r="V273" s="4">
        <v>119</v>
      </c>
      <c r="W273" s="5"/>
      <c r="X273" s="6">
        <v>45046</v>
      </c>
      <c r="Y273" s="25">
        <f t="shared" si="8"/>
        <v>63.865546218487395</v>
      </c>
      <c r="Z273" s="26">
        <f>VLOOKUP(A273,'[1]Exportar - 2023-05-02T074958.64'!$L$1:$Q$1370,6,0)</f>
        <v>13800000</v>
      </c>
      <c r="AA273" s="26">
        <f t="shared" si="9"/>
        <v>-22200000</v>
      </c>
      <c r="AB273" s="8" t="s">
        <v>42</v>
      </c>
    </row>
    <row r="274" spans="1:28" s="8" customFormat="1" ht="69.75" hidden="1" customHeight="1">
      <c r="A274" s="16" t="s">
        <v>1192</v>
      </c>
      <c r="B274" s="15" t="s">
        <v>31</v>
      </c>
      <c r="C274" s="16" t="s">
        <v>1192</v>
      </c>
      <c r="D274" s="28">
        <v>400002723</v>
      </c>
      <c r="E274" s="15" t="s">
        <v>1193</v>
      </c>
      <c r="F274" s="29">
        <v>28800000</v>
      </c>
      <c r="G274" s="19">
        <v>28800000</v>
      </c>
      <c r="H274" s="29">
        <v>7200000</v>
      </c>
      <c r="I274" s="16" t="s">
        <v>888</v>
      </c>
      <c r="J274" s="15" t="s">
        <v>34</v>
      </c>
      <c r="K274" s="15" t="s">
        <v>783</v>
      </c>
      <c r="L274" s="15" t="s">
        <v>80</v>
      </c>
      <c r="M274" s="15" t="s">
        <v>126</v>
      </c>
      <c r="N274" s="30">
        <v>44967</v>
      </c>
      <c r="O274" s="22">
        <v>44971</v>
      </c>
      <c r="P274" s="22">
        <v>45090</v>
      </c>
      <c r="Q274" s="23" t="s">
        <v>38</v>
      </c>
      <c r="R274" s="15" t="s">
        <v>1194</v>
      </c>
      <c r="S274" s="15" t="s">
        <v>40</v>
      </c>
      <c r="T274" s="15">
        <v>31644530</v>
      </c>
      <c r="U274" s="15">
        <v>9</v>
      </c>
      <c r="V274" s="4">
        <v>119</v>
      </c>
      <c r="W274" s="5"/>
      <c r="X274" s="6">
        <v>45046</v>
      </c>
      <c r="Y274" s="25">
        <f t="shared" si="8"/>
        <v>63.025210084033617</v>
      </c>
      <c r="Z274" s="26">
        <f>VLOOKUP(A274,'[1]Exportar - 2023-05-02T074958.64'!$L$1:$Q$1370,6,0)</f>
        <v>3600000</v>
      </c>
      <c r="AA274" s="26">
        <f t="shared" si="9"/>
        <v>-25200000</v>
      </c>
      <c r="AB274" s="8" t="s">
        <v>49</v>
      </c>
    </row>
    <row r="275" spans="1:28" s="8" customFormat="1" ht="69.75" hidden="1" customHeight="1">
      <c r="A275" s="16" t="s">
        <v>1195</v>
      </c>
      <c r="B275" s="15" t="s">
        <v>31</v>
      </c>
      <c r="C275" s="16" t="s">
        <v>1195</v>
      </c>
      <c r="D275" s="28">
        <v>400006423</v>
      </c>
      <c r="E275" s="15" t="s">
        <v>1196</v>
      </c>
      <c r="F275" s="29">
        <v>28800000</v>
      </c>
      <c r="G275" s="19">
        <v>28800000</v>
      </c>
      <c r="H275" s="29">
        <v>7200000</v>
      </c>
      <c r="I275" s="16" t="s">
        <v>1197</v>
      </c>
      <c r="J275" s="15" t="s">
        <v>34</v>
      </c>
      <c r="K275" s="15" t="s">
        <v>35</v>
      </c>
      <c r="L275" s="15" t="s">
        <v>80</v>
      </c>
      <c r="M275" s="15" t="s">
        <v>81</v>
      </c>
      <c r="N275" s="30">
        <v>44970</v>
      </c>
      <c r="O275" s="31">
        <v>44974</v>
      </c>
      <c r="P275" s="31">
        <v>45093</v>
      </c>
      <c r="Q275" s="23" t="s">
        <v>38</v>
      </c>
      <c r="R275" s="15" t="s">
        <v>1198</v>
      </c>
      <c r="S275" s="15" t="s">
        <v>40</v>
      </c>
      <c r="T275" s="15">
        <v>98549267</v>
      </c>
      <c r="U275" s="15">
        <v>3</v>
      </c>
      <c r="V275" s="4">
        <v>119</v>
      </c>
      <c r="W275" s="5"/>
      <c r="X275" s="6">
        <v>45046</v>
      </c>
      <c r="Y275" s="25">
        <f t="shared" si="8"/>
        <v>60.504201680672267</v>
      </c>
      <c r="Z275" s="26">
        <f>VLOOKUP(A275,'[1]Exportar - 2023-05-02T074958.64'!$L$1:$Q$1370,6,0)</f>
        <v>17280000</v>
      </c>
      <c r="AA275" s="26">
        <f t="shared" si="9"/>
        <v>-11520000</v>
      </c>
      <c r="AB275" s="8" t="s">
        <v>42</v>
      </c>
    </row>
    <row r="276" spans="1:28" s="8" customFormat="1" ht="69.75" hidden="1" customHeight="1">
      <c r="A276" s="16" t="s">
        <v>1199</v>
      </c>
      <c r="B276" s="15" t="s">
        <v>31</v>
      </c>
      <c r="C276" s="16" t="s">
        <v>1199</v>
      </c>
      <c r="D276" s="28">
        <v>400003723</v>
      </c>
      <c r="E276" s="15" t="s">
        <v>1200</v>
      </c>
      <c r="F276" s="29">
        <v>28800000</v>
      </c>
      <c r="G276" s="19">
        <v>28800000</v>
      </c>
      <c r="H276" s="29">
        <v>7200000</v>
      </c>
      <c r="I276" s="16" t="s">
        <v>1201</v>
      </c>
      <c r="J276" s="15" t="s">
        <v>34</v>
      </c>
      <c r="K276" s="15" t="s">
        <v>35</v>
      </c>
      <c r="L276" s="15" t="s">
        <v>80</v>
      </c>
      <c r="M276" s="15" t="s">
        <v>81</v>
      </c>
      <c r="N276" s="30">
        <v>44967</v>
      </c>
      <c r="O276" s="22">
        <v>44973</v>
      </c>
      <c r="P276" s="22">
        <v>45092</v>
      </c>
      <c r="Q276" s="23" t="s">
        <v>38</v>
      </c>
      <c r="R276" s="15" t="s">
        <v>1202</v>
      </c>
      <c r="S276" s="15" t="s">
        <v>40</v>
      </c>
      <c r="T276" s="15">
        <v>1090404511</v>
      </c>
      <c r="U276" s="15">
        <v>5</v>
      </c>
      <c r="V276" s="4">
        <v>119</v>
      </c>
      <c r="W276" s="5"/>
      <c r="X276" s="6">
        <v>45046</v>
      </c>
      <c r="Y276" s="25">
        <f t="shared" si="8"/>
        <v>61.344537815126053</v>
      </c>
      <c r="Z276" s="26">
        <f>VLOOKUP(A276,'[1]Exportar - 2023-05-02T074958.64'!$L$1:$Q$1370,6,0)</f>
        <v>10320000</v>
      </c>
      <c r="AA276" s="26">
        <f t="shared" si="9"/>
        <v>-18480000</v>
      </c>
      <c r="AB276" s="8" t="s">
        <v>49</v>
      </c>
    </row>
    <row r="277" spans="1:28" s="8" customFormat="1" ht="69.75" hidden="1" customHeight="1">
      <c r="A277" s="16" t="s">
        <v>1203</v>
      </c>
      <c r="B277" s="15" t="s">
        <v>31</v>
      </c>
      <c r="C277" s="16" t="s">
        <v>1203</v>
      </c>
      <c r="D277" s="28">
        <v>400001623</v>
      </c>
      <c r="E277" s="15" t="s">
        <v>1204</v>
      </c>
      <c r="F277" s="29">
        <v>28800000</v>
      </c>
      <c r="G277" s="19">
        <v>28800000</v>
      </c>
      <c r="H277" s="29">
        <v>7200000</v>
      </c>
      <c r="I277" s="16" t="s">
        <v>1205</v>
      </c>
      <c r="J277" s="15" t="s">
        <v>34</v>
      </c>
      <c r="K277" s="15" t="s">
        <v>1033</v>
      </c>
      <c r="L277" s="15" t="s">
        <v>80</v>
      </c>
      <c r="M277" s="15" t="s">
        <v>126</v>
      </c>
      <c r="N277" s="30">
        <v>44967</v>
      </c>
      <c r="O277" s="22">
        <v>44973</v>
      </c>
      <c r="P277" s="22">
        <v>45092</v>
      </c>
      <c r="Q277" s="23" t="s">
        <v>38</v>
      </c>
      <c r="R277" s="15" t="s">
        <v>1206</v>
      </c>
      <c r="S277" s="15" t="s">
        <v>40</v>
      </c>
      <c r="T277" s="15">
        <v>60265107</v>
      </c>
      <c r="U277" s="15">
        <v>5</v>
      </c>
      <c r="V277" s="4">
        <v>119</v>
      </c>
      <c r="W277" s="5"/>
      <c r="X277" s="6">
        <v>45046</v>
      </c>
      <c r="Y277" s="25">
        <f t="shared" si="8"/>
        <v>61.344537815126053</v>
      </c>
      <c r="Z277" s="26">
        <f>VLOOKUP(A277,'[1]Exportar - 2023-05-02T074958.64'!$L$1:$Q$1370,6,0)</f>
        <v>10560000</v>
      </c>
      <c r="AA277" s="26">
        <f t="shared" si="9"/>
        <v>-18240000</v>
      </c>
      <c r="AB277" s="8" t="s">
        <v>49</v>
      </c>
    </row>
    <row r="278" spans="1:28" s="8" customFormat="1" ht="69.75" hidden="1" customHeight="1">
      <c r="A278" s="16" t="s">
        <v>1207</v>
      </c>
      <c r="B278" s="15" t="s">
        <v>31</v>
      </c>
      <c r="C278" s="16" t="s">
        <v>1207</v>
      </c>
      <c r="D278" s="28">
        <v>400002023</v>
      </c>
      <c r="E278" s="15" t="s">
        <v>1208</v>
      </c>
      <c r="F278" s="29">
        <v>28800000</v>
      </c>
      <c r="G278" s="19">
        <v>28800000</v>
      </c>
      <c r="H278" s="29">
        <v>7200000</v>
      </c>
      <c r="I278" s="16" t="s">
        <v>1209</v>
      </c>
      <c r="J278" s="15" t="s">
        <v>34</v>
      </c>
      <c r="K278" s="15" t="s">
        <v>774</v>
      </c>
      <c r="L278" s="20" t="s">
        <v>80</v>
      </c>
      <c r="M278" s="15" t="s">
        <v>126</v>
      </c>
      <c r="N278" s="30">
        <v>44970</v>
      </c>
      <c r="O278" s="22">
        <v>44972</v>
      </c>
      <c r="P278" s="22">
        <v>45091</v>
      </c>
      <c r="Q278" s="23" t="s">
        <v>38</v>
      </c>
      <c r="R278" s="15" t="s">
        <v>1210</v>
      </c>
      <c r="S278" s="15" t="s">
        <v>40</v>
      </c>
      <c r="T278" s="15">
        <v>37346390</v>
      </c>
      <c r="U278" s="15">
        <v>8</v>
      </c>
      <c r="V278" s="4">
        <v>119</v>
      </c>
      <c r="W278" s="5"/>
      <c r="X278" s="6">
        <v>45046</v>
      </c>
      <c r="Y278" s="25">
        <f t="shared" si="8"/>
        <v>62.184873949579831</v>
      </c>
      <c r="Z278" s="26">
        <f>VLOOKUP(A278,'[1]Exportar - 2023-05-02T074958.64'!$L$1:$Q$1370,6,0)</f>
        <v>10560000</v>
      </c>
      <c r="AA278" s="26">
        <f t="shared" si="9"/>
        <v>-18240000</v>
      </c>
      <c r="AB278" s="8" t="s">
        <v>49</v>
      </c>
    </row>
    <row r="279" spans="1:28" s="8" customFormat="1" ht="69.75" hidden="1" customHeight="1">
      <c r="A279" s="16" t="s">
        <v>1211</v>
      </c>
      <c r="B279" s="15" t="s">
        <v>31</v>
      </c>
      <c r="C279" s="16" t="s">
        <v>1211</v>
      </c>
      <c r="D279" s="28">
        <v>400007223</v>
      </c>
      <c r="E279" s="15" t="s">
        <v>1212</v>
      </c>
      <c r="F279" s="29">
        <v>35788400</v>
      </c>
      <c r="G279" s="19">
        <v>35788400</v>
      </c>
      <c r="H279" s="29">
        <v>8947100</v>
      </c>
      <c r="I279" s="16" t="s">
        <v>1213</v>
      </c>
      <c r="J279" s="15" t="s">
        <v>34</v>
      </c>
      <c r="K279" s="15" t="s">
        <v>35</v>
      </c>
      <c r="L279" s="15" t="s">
        <v>80</v>
      </c>
      <c r="M279" s="15" t="s">
        <v>109</v>
      </c>
      <c r="N279" s="30">
        <v>44971</v>
      </c>
      <c r="O279" s="22">
        <v>44973</v>
      </c>
      <c r="P279" s="22">
        <v>45092</v>
      </c>
      <c r="Q279" s="23" t="s">
        <v>38</v>
      </c>
      <c r="R279" s="15" t="s">
        <v>1214</v>
      </c>
      <c r="S279" s="15" t="s">
        <v>40</v>
      </c>
      <c r="T279" s="15">
        <v>52184853</v>
      </c>
      <c r="U279" s="15">
        <v>4</v>
      </c>
      <c r="V279" s="4">
        <v>119</v>
      </c>
      <c r="W279" s="5"/>
      <c r="X279" s="6">
        <v>45046</v>
      </c>
      <c r="Y279" s="25">
        <f t="shared" si="8"/>
        <v>61.344537815126053</v>
      </c>
      <c r="Z279" s="26">
        <f>VLOOKUP(A279,'[1]Exportar - 2023-05-02T074958.64'!$L$1:$Q$1370,6,0)</f>
        <v>21771277</v>
      </c>
      <c r="AA279" s="26">
        <f t="shared" si="9"/>
        <v>-14017123</v>
      </c>
      <c r="AB279" s="8" t="s">
        <v>49</v>
      </c>
    </row>
    <row r="280" spans="1:28" s="8" customFormat="1" ht="69.75" hidden="1" customHeight="1">
      <c r="A280" s="16" t="s">
        <v>1215</v>
      </c>
      <c r="B280" s="15" t="s">
        <v>31</v>
      </c>
      <c r="C280" s="16" t="s">
        <v>1215</v>
      </c>
      <c r="D280" s="28">
        <v>200008023</v>
      </c>
      <c r="E280" s="15" t="s">
        <v>1216</v>
      </c>
      <c r="F280" s="29">
        <v>24000000</v>
      </c>
      <c r="G280" s="19">
        <v>24000000</v>
      </c>
      <c r="H280" s="29">
        <v>6000000</v>
      </c>
      <c r="I280" s="16" t="s">
        <v>1217</v>
      </c>
      <c r="J280" s="15" t="s">
        <v>34</v>
      </c>
      <c r="K280" s="15" t="s">
        <v>35</v>
      </c>
      <c r="L280" s="15" t="s">
        <v>86</v>
      </c>
      <c r="M280" s="15" t="s">
        <v>344</v>
      </c>
      <c r="N280" s="30">
        <v>44967</v>
      </c>
      <c r="O280" s="22">
        <v>44971</v>
      </c>
      <c r="P280" s="22">
        <v>45090</v>
      </c>
      <c r="Q280" s="23" t="s">
        <v>38</v>
      </c>
      <c r="R280" s="15" t="s">
        <v>1218</v>
      </c>
      <c r="S280" s="15" t="s">
        <v>40</v>
      </c>
      <c r="T280" s="15">
        <v>73203715</v>
      </c>
      <c r="U280" s="15">
        <v>5</v>
      </c>
      <c r="V280" s="4">
        <v>119</v>
      </c>
      <c r="W280" s="5"/>
      <c r="X280" s="6">
        <v>45046</v>
      </c>
      <c r="Y280" s="25">
        <f t="shared" si="8"/>
        <v>63.025210084033617</v>
      </c>
      <c r="Z280" s="26">
        <f>VLOOKUP(A280,'[1]Exportar - 2023-05-02T074958.64'!$L$1:$Q$1370,6,0)</f>
        <v>9000000</v>
      </c>
      <c r="AA280" s="26">
        <f t="shared" si="9"/>
        <v>-15000000</v>
      </c>
      <c r="AB280" s="8" t="s">
        <v>49</v>
      </c>
    </row>
    <row r="281" spans="1:28" s="8" customFormat="1" ht="69.75" hidden="1" customHeight="1">
      <c r="A281" s="16" t="s">
        <v>1219</v>
      </c>
      <c r="B281" s="15" t="s">
        <v>31</v>
      </c>
      <c r="C281" s="16" t="s">
        <v>1219</v>
      </c>
      <c r="D281" s="28">
        <v>200003723</v>
      </c>
      <c r="E281" s="15" t="s">
        <v>1220</v>
      </c>
      <c r="F281" s="29">
        <v>24000000</v>
      </c>
      <c r="G281" s="19">
        <v>24000000</v>
      </c>
      <c r="H281" s="29">
        <v>6000000</v>
      </c>
      <c r="I281" s="16" t="s">
        <v>1221</v>
      </c>
      <c r="J281" s="15" t="s">
        <v>34</v>
      </c>
      <c r="K281" s="15" t="s">
        <v>35</v>
      </c>
      <c r="L281" s="15" t="s">
        <v>86</v>
      </c>
      <c r="M281" s="15" t="s">
        <v>715</v>
      </c>
      <c r="N281" s="30">
        <v>44967</v>
      </c>
      <c r="O281" s="22">
        <v>44972</v>
      </c>
      <c r="P281" s="22">
        <v>45091</v>
      </c>
      <c r="Q281" s="23" t="s">
        <v>38</v>
      </c>
      <c r="R281" s="15" t="s">
        <v>1222</v>
      </c>
      <c r="S281" s="15" t="s">
        <v>40</v>
      </c>
      <c r="T281" s="15">
        <v>1032375104</v>
      </c>
      <c r="U281" s="15">
        <v>4</v>
      </c>
      <c r="V281" s="4">
        <v>119</v>
      </c>
      <c r="W281" s="5"/>
      <c r="X281" s="6">
        <v>45046</v>
      </c>
      <c r="Y281" s="25">
        <f t="shared" si="8"/>
        <v>62.184873949579831</v>
      </c>
      <c r="Z281" s="26">
        <f>VLOOKUP(A281,'[1]Exportar - 2023-05-02T074958.64'!$L$1:$Q$1370,6,0)</f>
        <v>8800000</v>
      </c>
      <c r="AA281" s="26">
        <f t="shared" si="9"/>
        <v>-15200000</v>
      </c>
      <c r="AB281" s="8" t="s">
        <v>49</v>
      </c>
    </row>
    <row r="282" spans="1:28" s="8" customFormat="1" ht="69.75" hidden="1" customHeight="1">
      <c r="A282" s="16" t="s">
        <v>1223</v>
      </c>
      <c r="B282" s="15" t="s">
        <v>31</v>
      </c>
      <c r="C282" s="16" t="s">
        <v>1223</v>
      </c>
      <c r="D282" s="28">
        <v>400005323</v>
      </c>
      <c r="E282" s="15" t="s">
        <v>1224</v>
      </c>
      <c r="F282" s="29">
        <v>28800000</v>
      </c>
      <c r="G282" s="19">
        <v>28800000</v>
      </c>
      <c r="H282" s="29">
        <v>7200000</v>
      </c>
      <c r="I282" s="16" t="s">
        <v>1225</v>
      </c>
      <c r="J282" s="15" t="s">
        <v>34</v>
      </c>
      <c r="K282" s="15" t="s">
        <v>35</v>
      </c>
      <c r="L282" s="15" t="s">
        <v>80</v>
      </c>
      <c r="M282" s="15" t="s">
        <v>81</v>
      </c>
      <c r="N282" s="30">
        <v>44967</v>
      </c>
      <c r="O282" s="22">
        <v>44974</v>
      </c>
      <c r="P282" s="22">
        <v>45093</v>
      </c>
      <c r="Q282" s="23" t="s">
        <v>38</v>
      </c>
      <c r="R282" s="15" t="s">
        <v>1226</v>
      </c>
      <c r="S282" s="15" t="s">
        <v>40</v>
      </c>
      <c r="T282" s="15">
        <v>46456303</v>
      </c>
      <c r="U282" s="15">
        <v>1</v>
      </c>
      <c r="V282" s="4">
        <v>119</v>
      </c>
      <c r="W282" s="5"/>
      <c r="X282" s="6">
        <v>45046</v>
      </c>
      <c r="Y282" s="25">
        <f t="shared" si="8"/>
        <v>60.504201680672267</v>
      </c>
      <c r="Z282" s="26">
        <f>VLOOKUP(A282,'[1]Exportar - 2023-05-02T074958.64'!$L$1:$Q$1370,6,0)</f>
        <v>3360000</v>
      </c>
      <c r="AA282" s="26">
        <f t="shared" si="9"/>
        <v>-25440000</v>
      </c>
      <c r="AB282" s="8" t="s">
        <v>42</v>
      </c>
    </row>
    <row r="283" spans="1:28" s="8" customFormat="1" ht="69.75" hidden="1" customHeight="1">
      <c r="A283" s="16" t="s">
        <v>1227</v>
      </c>
      <c r="B283" s="15" t="s">
        <v>31</v>
      </c>
      <c r="C283" s="16" t="s">
        <v>1227</v>
      </c>
      <c r="D283" s="28">
        <v>500010223</v>
      </c>
      <c r="E283" s="15" t="s">
        <v>1228</v>
      </c>
      <c r="F283" s="29">
        <v>10520000</v>
      </c>
      <c r="G283" s="19">
        <v>10520000</v>
      </c>
      <c r="H283" s="29">
        <v>2630000</v>
      </c>
      <c r="I283" s="16" t="s">
        <v>870</v>
      </c>
      <c r="J283" s="15" t="s">
        <v>53</v>
      </c>
      <c r="K283" s="15" t="s">
        <v>783</v>
      </c>
      <c r="L283" s="15" t="s">
        <v>120</v>
      </c>
      <c r="M283" s="15" t="s">
        <v>349</v>
      </c>
      <c r="N283" s="30">
        <v>44970</v>
      </c>
      <c r="O283" s="22">
        <v>44972</v>
      </c>
      <c r="P283" s="22">
        <v>45091</v>
      </c>
      <c r="Q283" s="23" t="s">
        <v>38</v>
      </c>
      <c r="R283" s="15" t="s">
        <v>1229</v>
      </c>
      <c r="S283" s="15" t="s">
        <v>40</v>
      </c>
      <c r="T283" s="15">
        <v>52822456</v>
      </c>
      <c r="U283" s="15">
        <v>1</v>
      </c>
      <c r="V283" s="4">
        <v>119</v>
      </c>
      <c r="W283" s="5"/>
      <c r="X283" s="6">
        <v>45046</v>
      </c>
      <c r="Y283" s="25">
        <f t="shared" si="8"/>
        <v>62.184873949579831</v>
      </c>
      <c r="Z283" s="26">
        <f>VLOOKUP(A283,'[1]Exportar - 2023-05-02T074958.64'!$L$1:$Q$1370,6,0)</f>
        <v>6487333</v>
      </c>
      <c r="AA283" s="26">
        <f t="shared" si="9"/>
        <v>-4032667</v>
      </c>
      <c r="AB283" s="8" t="s">
        <v>42</v>
      </c>
    </row>
    <row r="284" spans="1:28" s="8" customFormat="1" ht="69.75" hidden="1" customHeight="1">
      <c r="A284" s="16" t="s">
        <v>1230</v>
      </c>
      <c r="B284" s="15" t="s">
        <v>31</v>
      </c>
      <c r="C284" s="16" t="s">
        <v>1230</v>
      </c>
      <c r="D284" s="28">
        <v>400011123</v>
      </c>
      <c r="E284" s="15" t="s">
        <v>1231</v>
      </c>
      <c r="F284" s="29">
        <v>28800000</v>
      </c>
      <c r="G284" s="19">
        <v>28800000</v>
      </c>
      <c r="H284" s="29">
        <v>7200000</v>
      </c>
      <c r="I284" s="16" t="s">
        <v>659</v>
      </c>
      <c r="J284" s="15" t="s">
        <v>34</v>
      </c>
      <c r="K284" s="15" t="s">
        <v>35</v>
      </c>
      <c r="L284" s="15" t="s">
        <v>80</v>
      </c>
      <c r="M284" s="15" t="s">
        <v>126</v>
      </c>
      <c r="N284" s="30">
        <v>44971</v>
      </c>
      <c r="O284" s="22">
        <v>44972</v>
      </c>
      <c r="P284" s="22">
        <v>45091</v>
      </c>
      <c r="Q284" s="23" t="s">
        <v>38</v>
      </c>
      <c r="R284" s="15" t="s">
        <v>1232</v>
      </c>
      <c r="S284" s="15" t="s">
        <v>40</v>
      </c>
      <c r="T284" s="15">
        <v>1032418710</v>
      </c>
      <c r="U284" s="15">
        <v>4</v>
      </c>
      <c r="V284" s="4">
        <v>119</v>
      </c>
      <c r="W284" s="5"/>
      <c r="X284" s="6">
        <v>45046</v>
      </c>
      <c r="Y284" s="25">
        <f t="shared" si="8"/>
        <v>62.184873949579831</v>
      </c>
      <c r="Z284" s="26">
        <f>VLOOKUP(A284,'[1]Exportar - 2023-05-02T074958.64'!$L$1:$Q$1370,6,0)</f>
        <v>10560000</v>
      </c>
      <c r="AA284" s="26">
        <f t="shared" si="9"/>
        <v>-18240000</v>
      </c>
      <c r="AB284" s="8" t="s">
        <v>49</v>
      </c>
    </row>
    <row r="285" spans="1:28" s="8" customFormat="1" ht="69.75" hidden="1" customHeight="1">
      <c r="A285" s="16" t="s">
        <v>1233</v>
      </c>
      <c r="B285" s="15" t="s">
        <v>31</v>
      </c>
      <c r="C285" s="16" t="s">
        <v>1233</v>
      </c>
      <c r="D285" s="28">
        <v>400002523</v>
      </c>
      <c r="E285" s="15" t="s">
        <v>1234</v>
      </c>
      <c r="F285" s="29">
        <v>28800000</v>
      </c>
      <c r="G285" s="19">
        <v>28800000</v>
      </c>
      <c r="H285" s="29">
        <v>7200000</v>
      </c>
      <c r="I285" s="16" t="s">
        <v>659</v>
      </c>
      <c r="J285" s="15" t="s">
        <v>34</v>
      </c>
      <c r="K285" s="15" t="s">
        <v>35</v>
      </c>
      <c r="L285" s="20" t="s">
        <v>80</v>
      </c>
      <c r="M285" s="15" t="s">
        <v>126</v>
      </c>
      <c r="N285" s="30">
        <v>44970</v>
      </c>
      <c r="O285" s="22">
        <v>44972</v>
      </c>
      <c r="P285" s="22">
        <v>45091</v>
      </c>
      <c r="Q285" s="23" t="s">
        <v>38</v>
      </c>
      <c r="R285" s="15" t="s">
        <v>1235</v>
      </c>
      <c r="S285" s="15" t="s">
        <v>40</v>
      </c>
      <c r="T285" s="15">
        <v>52488437</v>
      </c>
      <c r="U285" s="15">
        <v>9</v>
      </c>
      <c r="V285" s="4">
        <v>119</v>
      </c>
      <c r="W285" s="5" t="s">
        <v>1236</v>
      </c>
      <c r="X285" s="6">
        <v>45046</v>
      </c>
      <c r="Y285" s="25">
        <f t="shared" si="8"/>
        <v>62.184873949579831</v>
      </c>
      <c r="Z285" s="26">
        <f>VLOOKUP(A285,'[1]Exportar - 2023-05-02T074958.64'!$L$1:$Q$1370,6,0)</f>
        <v>3360000</v>
      </c>
      <c r="AA285" s="26">
        <f t="shared" si="9"/>
        <v>-25440000</v>
      </c>
      <c r="AB285" s="8" t="s">
        <v>49</v>
      </c>
    </row>
    <row r="286" spans="1:28" s="8" customFormat="1" ht="69.75" hidden="1" customHeight="1">
      <c r="A286" s="16" t="s">
        <v>1237</v>
      </c>
      <c r="B286" s="15" t="s">
        <v>31</v>
      </c>
      <c r="C286" s="16" t="s">
        <v>1237</v>
      </c>
      <c r="D286" s="28">
        <v>500010323</v>
      </c>
      <c r="E286" s="15" t="s">
        <v>1238</v>
      </c>
      <c r="F286" s="29">
        <v>14086316</v>
      </c>
      <c r="G286" s="19">
        <v>14086316</v>
      </c>
      <c r="H286" s="29">
        <v>3521579</v>
      </c>
      <c r="I286" s="16" t="s">
        <v>531</v>
      </c>
      <c r="J286" s="15" t="s">
        <v>53</v>
      </c>
      <c r="K286" s="15" t="s">
        <v>759</v>
      </c>
      <c r="L286" s="20" t="s">
        <v>120</v>
      </c>
      <c r="M286" s="15" t="s">
        <v>349</v>
      </c>
      <c r="N286" s="30">
        <v>44971</v>
      </c>
      <c r="O286" s="22">
        <v>44974</v>
      </c>
      <c r="P286" s="22">
        <v>45093</v>
      </c>
      <c r="Q286" s="23" t="s">
        <v>38</v>
      </c>
      <c r="R286" s="15" t="s">
        <v>1239</v>
      </c>
      <c r="S286" s="15" t="s">
        <v>40</v>
      </c>
      <c r="T286" s="15">
        <v>1098765673</v>
      </c>
      <c r="U286" s="15">
        <v>7</v>
      </c>
      <c r="V286" s="4">
        <v>119</v>
      </c>
      <c r="W286" s="5"/>
      <c r="X286" s="6">
        <v>45046</v>
      </c>
      <c r="Y286" s="25">
        <f t="shared" si="8"/>
        <v>60.504201680672267</v>
      </c>
      <c r="Z286" s="26">
        <f>VLOOKUP(A286,'[1]Exportar - 2023-05-02T074958.64'!$L$1:$Q$1370,6,0)</f>
        <v>8451790</v>
      </c>
      <c r="AA286" s="26">
        <f t="shared" si="9"/>
        <v>-5634526</v>
      </c>
      <c r="AB286" s="8" t="s">
        <v>42</v>
      </c>
    </row>
    <row r="287" spans="1:28" s="8" customFormat="1" ht="69.75" hidden="1" customHeight="1">
      <c r="A287" s="16" t="s">
        <v>1240</v>
      </c>
      <c r="B287" s="15" t="s">
        <v>31</v>
      </c>
      <c r="C287" s="16" t="s">
        <v>1240</v>
      </c>
      <c r="D287" s="28">
        <v>500011223</v>
      </c>
      <c r="E287" s="15" t="s">
        <v>1241</v>
      </c>
      <c r="F287" s="29">
        <v>14086316</v>
      </c>
      <c r="G287" s="19">
        <v>14086316</v>
      </c>
      <c r="H287" s="29">
        <v>3521579</v>
      </c>
      <c r="I287" s="16" t="s">
        <v>531</v>
      </c>
      <c r="J287" s="15" t="s">
        <v>53</v>
      </c>
      <c r="K287" s="15" t="s">
        <v>694</v>
      </c>
      <c r="L287" s="15" t="s">
        <v>120</v>
      </c>
      <c r="M287" s="15" t="s">
        <v>349</v>
      </c>
      <c r="N287" s="30">
        <v>44971</v>
      </c>
      <c r="O287" s="22">
        <v>44973</v>
      </c>
      <c r="P287" s="22">
        <v>45092</v>
      </c>
      <c r="Q287" s="23" t="s">
        <v>38</v>
      </c>
      <c r="R287" s="15" t="s">
        <v>1242</v>
      </c>
      <c r="S287" s="15" t="s">
        <v>40</v>
      </c>
      <c r="T287" s="15">
        <v>98397546</v>
      </c>
      <c r="U287" s="15">
        <v>1</v>
      </c>
      <c r="V287" s="4">
        <v>119</v>
      </c>
      <c r="W287" s="5" t="s">
        <v>1243</v>
      </c>
      <c r="X287" s="6">
        <v>45046</v>
      </c>
      <c r="Y287" s="25">
        <f t="shared" si="8"/>
        <v>61.344537815126053</v>
      </c>
      <c r="Z287" s="26">
        <v>8569176</v>
      </c>
      <c r="AA287" s="26">
        <f t="shared" si="9"/>
        <v>-5517140</v>
      </c>
      <c r="AB287" s="8" t="s">
        <v>42</v>
      </c>
    </row>
    <row r="288" spans="1:28" s="8" customFormat="1" ht="69.75" hidden="1" customHeight="1">
      <c r="A288" s="16" t="s">
        <v>1244</v>
      </c>
      <c r="B288" s="15" t="s">
        <v>31</v>
      </c>
      <c r="C288" s="16" t="s">
        <v>1244</v>
      </c>
      <c r="D288" s="28">
        <v>400002323</v>
      </c>
      <c r="E288" s="15" t="s">
        <v>1245</v>
      </c>
      <c r="F288" s="29">
        <v>28800000</v>
      </c>
      <c r="G288" s="19">
        <v>28800000</v>
      </c>
      <c r="H288" s="29">
        <v>7200000</v>
      </c>
      <c r="I288" s="16" t="s">
        <v>646</v>
      </c>
      <c r="J288" s="15" t="s">
        <v>34</v>
      </c>
      <c r="K288" s="15" t="s">
        <v>35</v>
      </c>
      <c r="L288" s="15" t="s">
        <v>80</v>
      </c>
      <c r="M288" s="15" t="s">
        <v>81</v>
      </c>
      <c r="N288" s="30">
        <v>44967</v>
      </c>
      <c r="O288" s="22">
        <v>44971</v>
      </c>
      <c r="P288" s="22">
        <v>45090</v>
      </c>
      <c r="Q288" s="23" t="s">
        <v>38</v>
      </c>
      <c r="R288" s="15" t="s">
        <v>1246</v>
      </c>
      <c r="S288" s="15" t="s">
        <v>40</v>
      </c>
      <c r="T288" s="15">
        <v>75108280</v>
      </c>
      <c r="U288" s="15">
        <v>4</v>
      </c>
      <c r="V288" s="4">
        <v>119</v>
      </c>
      <c r="W288" s="5"/>
      <c r="X288" s="6">
        <v>45046</v>
      </c>
      <c r="Y288" s="25">
        <f t="shared" si="8"/>
        <v>63.025210084033617</v>
      </c>
      <c r="Z288" s="26">
        <f>VLOOKUP(A288,'[1]Exportar - 2023-05-02T074958.64'!$L$1:$Q$1370,6,0)</f>
        <v>10800000</v>
      </c>
      <c r="AA288" s="26">
        <f t="shared" si="9"/>
        <v>-18000000</v>
      </c>
      <c r="AB288" s="8" t="s">
        <v>49</v>
      </c>
    </row>
    <row r="289" spans="1:28" s="8" customFormat="1" ht="69.75" hidden="1" customHeight="1">
      <c r="A289" s="16" t="s">
        <v>1247</v>
      </c>
      <c r="B289" s="15" t="s">
        <v>31</v>
      </c>
      <c r="C289" s="16" t="s">
        <v>1247</v>
      </c>
      <c r="D289" s="28">
        <v>200007223</v>
      </c>
      <c r="E289" s="15" t="s">
        <v>1248</v>
      </c>
      <c r="F289" s="29">
        <v>24000000</v>
      </c>
      <c r="G289" s="19">
        <v>24000000</v>
      </c>
      <c r="H289" s="29">
        <v>6000000</v>
      </c>
      <c r="I289" s="16" t="s">
        <v>1149</v>
      </c>
      <c r="J289" s="15" t="s">
        <v>34</v>
      </c>
      <c r="K289" s="15" t="s">
        <v>35</v>
      </c>
      <c r="L289" s="15" t="s">
        <v>86</v>
      </c>
      <c r="M289" s="15" t="s">
        <v>344</v>
      </c>
      <c r="N289" s="30">
        <v>44970</v>
      </c>
      <c r="O289" s="31">
        <v>44972</v>
      </c>
      <c r="P289" s="31">
        <v>45091</v>
      </c>
      <c r="Q289" s="23" t="s">
        <v>38</v>
      </c>
      <c r="R289" s="15" t="s">
        <v>1249</v>
      </c>
      <c r="S289" s="15" t="s">
        <v>40</v>
      </c>
      <c r="T289" s="15">
        <v>1015408219</v>
      </c>
      <c r="U289" s="15">
        <v>4</v>
      </c>
      <c r="V289" s="4">
        <v>119</v>
      </c>
      <c r="W289" s="5"/>
      <c r="X289" s="6">
        <v>45046</v>
      </c>
      <c r="Y289" s="25">
        <f t="shared" si="8"/>
        <v>62.184873949579831</v>
      </c>
      <c r="Z289" s="26">
        <f>VLOOKUP(A289,'[1]Exportar - 2023-05-02T074958.64'!$L$1:$Q$1370,6,0)</f>
        <v>2800000</v>
      </c>
      <c r="AA289" s="26">
        <f t="shared" si="9"/>
        <v>-21200000</v>
      </c>
      <c r="AB289" s="8" t="s">
        <v>49</v>
      </c>
    </row>
    <row r="290" spans="1:28" s="8" customFormat="1" ht="69.75" hidden="1" customHeight="1">
      <c r="A290" s="16" t="s">
        <v>1250</v>
      </c>
      <c r="B290" s="15" t="s">
        <v>31</v>
      </c>
      <c r="C290" s="16" t="s">
        <v>1250</v>
      </c>
      <c r="D290" s="28">
        <v>200002423</v>
      </c>
      <c r="E290" s="15" t="s">
        <v>1251</v>
      </c>
      <c r="F290" s="29">
        <v>24000000</v>
      </c>
      <c r="G290" s="19">
        <v>24000000</v>
      </c>
      <c r="H290" s="29">
        <v>6000000</v>
      </c>
      <c r="I290" s="16" t="s">
        <v>599</v>
      </c>
      <c r="J290" s="15" t="s">
        <v>34</v>
      </c>
      <c r="K290" s="15" t="s">
        <v>35</v>
      </c>
      <c r="L290" s="15" t="s">
        <v>86</v>
      </c>
      <c r="M290" s="15" t="s">
        <v>715</v>
      </c>
      <c r="N290" s="30">
        <v>44972</v>
      </c>
      <c r="O290" s="31">
        <v>44974</v>
      </c>
      <c r="P290" s="22">
        <v>45093</v>
      </c>
      <c r="Q290" s="23" t="s">
        <v>38</v>
      </c>
      <c r="R290" s="15" t="s">
        <v>1252</v>
      </c>
      <c r="S290" s="15" t="s">
        <v>40</v>
      </c>
      <c r="T290" s="15">
        <v>39752187</v>
      </c>
      <c r="U290" s="15">
        <v>7</v>
      </c>
      <c r="V290" s="4">
        <v>119</v>
      </c>
      <c r="W290" s="5"/>
      <c r="X290" s="6">
        <v>45046</v>
      </c>
      <c r="Y290" s="25">
        <f t="shared" si="8"/>
        <v>60.504201680672267</v>
      </c>
      <c r="Z290" s="26">
        <f>VLOOKUP(A290,'[1]Exportar - 2023-05-02T074958.64'!$L$1:$Q$1370,6,0)</f>
        <v>8400000</v>
      </c>
      <c r="AA290" s="26">
        <f t="shared" si="9"/>
        <v>-15600000</v>
      </c>
      <c r="AB290" s="8" t="s">
        <v>49</v>
      </c>
    </row>
    <row r="291" spans="1:28" s="8" customFormat="1" ht="69.75" hidden="1" customHeight="1">
      <c r="A291" s="16" t="s">
        <v>1253</v>
      </c>
      <c r="B291" s="15" t="s">
        <v>31</v>
      </c>
      <c r="C291" s="16" t="s">
        <v>1253</v>
      </c>
      <c r="D291" s="28">
        <v>400001823</v>
      </c>
      <c r="E291" s="15" t="s">
        <v>1254</v>
      </c>
      <c r="F291" s="29">
        <v>28800000</v>
      </c>
      <c r="G291" s="19">
        <v>28800000</v>
      </c>
      <c r="H291" s="29">
        <v>7200000</v>
      </c>
      <c r="I291" s="16" t="s">
        <v>659</v>
      </c>
      <c r="J291" s="15" t="s">
        <v>34</v>
      </c>
      <c r="K291" s="15" t="s">
        <v>759</v>
      </c>
      <c r="L291" s="15" t="s">
        <v>80</v>
      </c>
      <c r="M291" s="15" t="s">
        <v>126</v>
      </c>
      <c r="N291" s="30">
        <v>44970</v>
      </c>
      <c r="O291" s="22">
        <v>44972</v>
      </c>
      <c r="P291" s="22">
        <v>45091</v>
      </c>
      <c r="Q291" s="23" t="s">
        <v>38</v>
      </c>
      <c r="R291" s="15" t="s">
        <v>1232</v>
      </c>
      <c r="S291" s="15" t="s">
        <v>40</v>
      </c>
      <c r="T291" s="15">
        <v>1098668088</v>
      </c>
      <c r="U291" s="15">
        <v>2</v>
      </c>
      <c r="V291" s="4">
        <v>119</v>
      </c>
      <c r="W291" s="5"/>
      <c r="X291" s="6">
        <v>45046</v>
      </c>
      <c r="Y291" s="25">
        <f t="shared" si="8"/>
        <v>62.184873949579831</v>
      </c>
      <c r="Z291" s="26">
        <f>VLOOKUP(A291,'[1]Exportar - 2023-05-02T074958.64'!$L$1:$Q$1370,6,0)</f>
        <v>17760000</v>
      </c>
      <c r="AA291" s="26">
        <f t="shared" si="9"/>
        <v>-11040000</v>
      </c>
      <c r="AB291" s="8" t="s">
        <v>49</v>
      </c>
    </row>
    <row r="292" spans="1:28" s="8" customFormat="1" ht="69.75" hidden="1" customHeight="1">
      <c r="A292" s="16" t="s">
        <v>1255</v>
      </c>
      <c r="B292" s="15" t="s">
        <v>31</v>
      </c>
      <c r="C292" s="16" t="s">
        <v>1255</v>
      </c>
      <c r="D292" s="28">
        <v>400001723</v>
      </c>
      <c r="E292" s="15" t="s">
        <v>1256</v>
      </c>
      <c r="F292" s="29">
        <v>28800000</v>
      </c>
      <c r="G292" s="19">
        <v>28800000</v>
      </c>
      <c r="H292" s="29">
        <v>7200000</v>
      </c>
      <c r="I292" s="16" t="s">
        <v>892</v>
      </c>
      <c r="J292" s="15" t="s">
        <v>34</v>
      </c>
      <c r="K292" s="15" t="s">
        <v>35</v>
      </c>
      <c r="L292" s="15" t="s">
        <v>80</v>
      </c>
      <c r="M292" s="15" t="s">
        <v>81</v>
      </c>
      <c r="N292" s="30">
        <v>44972</v>
      </c>
      <c r="O292" s="22">
        <v>44977</v>
      </c>
      <c r="P292" s="31">
        <v>45096</v>
      </c>
      <c r="Q292" s="23" t="s">
        <v>38</v>
      </c>
      <c r="R292" s="15" t="s">
        <v>1257</v>
      </c>
      <c r="S292" s="15" t="s">
        <v>40</v>
      </c>
      <c r="T292" s="15">
        <v>1024478549</v>
      </c>
      <c r="U292" s="15">
        <v>1</v>
      </c>
      <c r="V292" s="4">
        <v>119</v>
      </c>
      <c r="W292" s="5"/>
      <c r="X292" s="6">
        <v>45046</v>
      </c>
      <c r="Y292" s="25">
        <f t="shared" si="8"/>
        <v>57.983193277310924</v>
      </c>
      <c r="Z292" s="26">
        <f>VLOOKUP(A292,'[1]Exportar - 2023-05-02T074958.64'!$L$1:$Q$1370,6,0)</f>
        <v>2160000</v>
      </c>
      <c r="AA292" s="26">
        <f t="shared" si="9"/>
        <v>-26640000</v>
      </c>
      <c r="AB292" s="8" t="s">
        <v>859</v>
      </c>
    </row>
    <row r="293" spans="1:28" s="8" customFormat="1" ht="69.75" hidden="1" customHeight="1">
      <c r="A293" s="16" t="s">
        <v>1258</v>
      </c>
      <c r="B293" s="15" t="s">
        <v>31</v>
      </c>
      <c r="C293" s="16" t="s">
        <v>1258</v>
      </c>
      <c r="D293" s="28">
        <v>200005223</v>
      </c>
      <c r="E293" s="15" t="s">
        <v>1259</v>
      </c>
      <c r="F293" s="29">
        <v>18000000</v>
      </c>
      <c r="G293" s="19">
        <v>18000000</v>
      </c>
      <c r="H293" s="29">
        <v>4500000</v>
      </c>
      <c r="I293" s="16" t="s">
        <v>1260</v>
      </c>
      <c r="J293" s="15" t="s">
        <v>34</v>
      </c>
      <c r="K293" s="15" t="s">
        <v>35</v>
      </c>
      <c r="L293" s="15" t="s">
        <v>86</v>
      </c>
      <c r="M293" s="15" t="s">
        <v>1159</v>
      </c>
      <c r="N293" s="30">
        <v>44970</v>
      </c>
      <c r="O293" s="22">
        <v>44973</v>
      </c>
      <c r="P293" s="22">
        <v>45092</v>
      </c>
      <c r="Q293" s="23" t="s">
        <v>38</v>
      </c>
      <c r="R293" s="15" t="s">
        <v>1261</v>
      </c>
      <c r="S293" s="15" t="s">
        <v>40</v>
      </c>
      <c r="T293" s="15">
        <v>49774031</v>
      </c>
      <c r="U293" s="15">
        <v>8</v>
      </c>
      <c r="V293" s="4">
        <v>119</v>
      </c>
      <c r="W293" s="5"/>
      <c r="X293" s="6">
        <v>45046</v>
      </c>
      <c r="Y293" s="25">
        <f t="shared" si="8"/>
        <v>61.344537815126053</v>
      </c>
      <c r="Z293" s="26">
        <f>VLOOKUP(A293,'[1]Exportar - 2023-05-02T074958.64'!$L$1:$Q$1370,6,0)</f>
        <v>10950000</v>
      </c>
      <c r="AA293" s="26">
        <f t="shared" si="9"/>
        <v>-7050000</v>
      </c>
      <c r="AB293" s="8" t="s">
        <v>49</v>
      </c>
    </row>
    <row r="294" spans="1:28" s="8" customFormat="1" ht="69.75" customHeight="1">
      <c r="A294" s="16" t="s">
        <v>1262</v>
      </c>
      <c r="B294" s="15" t="s">
        <v>31</v>
      </c>
      <c r="C294" s="16" t="s">
        <v>1262</v>
      </c>
      <c r="D294" s="28">
        <v>300008423</v>
      </c>
      <c r="E294" s="15" t="s">
        <v>1263</v>
      </c>
      <c r="F294" s="29">
        <v>28451564</v>
      </c>
      <c r="G294" s="19">
        <v>28451564</v>
      </c>
      <c r="H294" s="29">
        <v>7112891</v>
      </c>
      <c r="I294" s="16" t="s">
        <v>1264</v>
      </c>
      <c r="J294" s="15" t="s">
        <v>34</v>
      </c>
      <c r="K294" s="15" t="s">
        <v>759</v>
      </c>
      <c r="L294" s="15" t="s">
        <v>549</v>
      </c>
      <c r="M294" s="15" t="s">
        <v>760</v>
      </c>
      <c r="N294" s="30">
        <v>44964</v>
      </c>
      <c r="O294" s="22">
        <v>44966</v>
      </c>
      <c r="P294" s="22">
        <v>45085</v>
      </c>
      <c r="Q294" s="23" t="s">
        <v>38</v>
      </c>
      <c r="R294" s="15" t="s">
        <v>1265</v>
      </c>
      <c r="S294" s="15" t="s">
        <v>40</v>
      </c>
      <c r="T294" s="15">
        <v>1098622856</v>
      </c>
      <c r="U294" s="15">
        <v>4</v>
      </c>
      <c r="V294" s="4">
        <v>119</v>
      </c>
      <c r="W294" s="5"/>
      <c r="X294" s="6">
        <v>45046</v>
      </c>
      <c r="Y294" s="25">
        <f t="shared" si="8"/>
        <v>67.226890756302524</v>
      </c>
      <c r="Z294" s="26"/>
      <c r="AA294" s="26">
        <f t="shared" si="9"/>
        <v>-28451564</v>
      </c>
      <c r="AB294" s="8" t="s">
        <v>731</v>
      </c>
    </row>
    <row r="295" spans="1:28" s="8" customFormat="1" ht="69.75" customHeight="1">
      <c r="A295" s="16" t="s">
        <v>1266</v>
      </c>
      <c r="B295" s="15" t="s">
        <v>31</v>
      </c>
      <c r="C295" s="16" t="s">
        <v>1266</v>
      </c>
      <c r="D295" s="28">
        <v>300005823</v>
      </c>
      <c r="E295" s="15" t="s">
        <v>1267</v>
      </c>
      <c r="F295" s="29">
        <v>28451564</v>
      </c>
      <c r="G295" s="19">
        <v>28451564</v>
      </c>
      <c r="H295" s="29">
        <v>7112891</v>
      </c>
      <c r="I295" s="16" t="s">
        <v>758</v>
      </c>
      <c r="J295" s="15" t="s">
        <v>34</v>
      </c>
      <c r="K295" s="15" t="s">
        <v>740</v>
      </c>
      <c r="L295" s="15" t="s">
        <v>549</v>
      </c>
      <c r="M295" s="15" t="s">
        <v>741</v>
      </c>
      <c r="N295" s="30">
        <v>44964</v>
      </c>
      <c r="O295" s="31">
        <v>44965</v>
      </c>
      <c r="P295" s="22">
        <v>45084</v>
      </c>
      <c r="Q295" s="23" t="s">
        <v>38</v>
      </c>
      <c r="R295" s="15" t="s">
        <v>1268</v>
      </c>
      <c r="S295" s="15" t="s">
        <v>40</v>
      </c>
      <c r="T295" s="15">
        <v>74379185</v>
      </c>
      <c r="U295" s="15">
        <v>0</v>
      </c>
      <c r="V295" s="4">
        <v>119</v>
      </c>
      <c r="W295" s="5"/>
      <c r="X295" s="6">
        <v>45046</v>
      </c>
      <c r="Y295" s="25">
        <f t="shared" si="8"/>
        <v>68.067226890756302</v>
      </c>
      <c r="Z295" s="26"/>
      <c r="AA295" s="26">
        <f t="shared" si="9"/>
        <v>-28451564</v>
      </c>
      <c r="AB295" s="8" t="s">
        <v>731</v>
      </c>
    </row>
    <row r="296" spans="1:28" s="8" customFormat="1" ht="69.75" customHeight="1">
      <c r="A296" s="16" t="s">
        <v>1269</v>
      </c>
      <c r="B296" s="15" t="s">
        <v>31</v>
      </c>
      <c r="C296" s="16" t="s">
        <v>1269</v>
      </c>
      <c r="D296" s="28">
        <v>300008223</v>
      </c>
      <c r="E296" s="15" t="s">
        <v>1270</v>
      </c>
      <c r="F296" s="29">
        <v>28451564</v>
      </c>
      <c r="G296" s="19">
        <v>28451564</v>
      </c>
      <c r="H296" s="29">
        <v>7112891</v>
      </c>
      <c r="I296" s="16" t="s">
        <v>782</v>
      </c>
      <c r="J296" s="15" t="s">
        <v>34</v>
      </c>
      <c r="K296" s="15" t="s">
        <v>759</v>
      </c>
      <c r="L296" s="15" t="s">
        <v>549</v>
      </c>
      <c r="M296" s="15" t="s">
        <v>760</v>
      </c>
      <c r="N296" s="30">
        <v>44964</v>
      </c>
      <c r="O296" s="31">
        <v>44966</v>
      </c>
      <c r="P296" s="22">
        <v>45085</v>
      </c>
      <c r="Q296" s="23" t="s">
        <v>38</v>
      </c>
      <c r="R296" s="15" t="s">
        <v>1271</v>
      </c>
      <c r="S296" s="15" t="s">
        <v>40</v>
      </c>
      <c r="T296" s="15">
        <v>63362666</v>
      </c>
      <c r="U296" s="15">
        <v>7</v>
      </c>
      <c r="V296" s="4">
        <v>119</v>
      </c>
      <c r="W296" s="5"/>
      <c r="X296" s="6">
        <v>45046</v>
      </c>
      <c r="Y296" s="25">
        <f t="shared" si="8"/>
        <v>67.226890756302524</v>
      </c>
      <c r="Z296" s="26"/>
      <c r="AA296" s="26">
        <f t="shared" si="9"/>
        <v>-28451564</v>
      </c>
      <c r="AB296" s="8" t="s">
        <v>731</v>
      </c>
    </row>
    <row r="297" spans="1:28" s="8" customFormat="1" ht="69.75" customHeight="1">
      <c r="A297" s="16" t="s">
        <v>1272</v>
      </c>
      <c r="B297" s="15" t="s">
        <v>31</v>
      </c>
      <c r="C297" s="16" t="s">
        <v>1272</v>
      </c>
      <c r="D297" s="28">
        <v>300009623</v>
      </c>
      <c r="E297" s="15" t="s">
        <v>1273</v>
      </c>
      <c r="F297" s="29">
        <v>16183040</v>
      </c>
      <c r="G297" s="19">
        <v>16183040</v>
      </c>
      <c r="H297" s="29">
        <v>4045760</v>
      </c>
      <c r="I297" s="16" t="s">
        <v>1274</v>
      </c>
      <c r="J297" s="15" t="s">
        <v>34</v>
      </c>
      <c r="K297" s="15" t="s">
        <v>774</v>
      </c>
      <c r="L297" s="20" t="s">
        <v>549</v>
      </c>
      <c r="M297" s="15" t="s">
        <v>1043</v>
      </c>
      <c r="N297" s="30">
        <v>44964</v>
      </c>
      <c r="O297" s="22">
        <v>44970</v>
      </c>
      <c r="P297" s="22">
        <v>45089</v>
      </c>
      <c r="Q297" s="23" t="s">
        <v>38</v>
      </c>
      <c r="R297" s="15" t="s">
        <v>1275</v>
      </c>
      <c r="S297" s="15" t="s">
        <v>40</v>
      </c>
      <c r="T297" s="15">
        <v>1090475320</v>
      </c>
      <c r="U297" s="15">
        <v>9</v>
      </c>
      <c r="V297" s="4">
        <v>119</v>
      </c>
      <c r="W297" s="5"/>
      <c r="X297" s="6">
        <v>45046</v>
      </c>
      <c r="Y297" s="25">
        <f t="shared" si="8"/>
        <v>63.865546218487395</v>
      </c>
      <c r="Z297" s="26"/>
      <c r="AA297" s="26">
        <f t="shared" si="9"/>
        <v>-16183040</v>
      </c>
      <c r="AB297" s="8" t="s">
        <v>731</v>
      </c>
    </row>
    <row r="298" spans="1:28" s="8" customFormat="1" ht="69.75" customHeight="1">
      <c r="A298" s="16" t="s">
        <v>1276</v>
      </c>
      <c r="B298" s="15" t="s">
        <v>31</v>
      </c>
      <c r="C298" s="16" t="s">
        <v>1276</v>
      </c>
      <c r="D298" s="28">
        <v>300007923</v>
      </c>
      <c r="E298" s="15" t="s">
        <v>1277</v>
      </c>
      <c r="F298" s="29">
        <v>10983140</v>
      </c>
      <c r="G298" s="19">
        <v>10983140</v>
      </c>
      <c r="H298" s="29">
        <v>2745785</v>
      </c>
      <c r="I298" s="16" t="s">
        <v>1068</v>
      </c>
      <c r="J298" s="15" t="s">
        <v>53</v>
      </c>
      <c r="K298" s="15" t="s">
        <v>694</v>
      </c>
      <c r="L298" s="15" t="s">
        <v>549</v>
      </c>
      <c r="M298" s="15" t="s">
        <v>796</v>
      </c>
      <c r="N298" s="30">
        <v>44964</v>
      </c>
      <c r="O298" s="22">
        <v>44967</v>
      </c>
      <c r="P298" s="22">
        <v>45086</v>
      </c>
      <c r="Q298" s="23" t="s">
        <v>38</v>
      </c>
      <c r="R298" s="15" t="s">
        <v>1278</v>
      </c>
      <c r="S298" s="15" t="s">
        <v>40</v>
      </c>
      <c r="T298" s="15">
        <v>1085292116</v>
      </c>
      <c r="U298" s="15">
        <v>8</v>
      </c>
      <c r="V298" s="4">
        <v>119</v>
      </c>
      <c r="W298" s="5"/>
      <c r="X298" s="6">
        <v>45046</v>
      </c>
      <c r="Y298" s="25">
        <f t="shared" si="8"/>
        <v>66.386554621848745</v>
      </c>
      <c r="Z298" s="26"/>
      <c r="AA298" s="26">
        <f t="shared" si="9"/>
        <v>-10983140</v>
      </c>
      <c r="AB298" s="8" t="s">
        <v>731</v>
      </c>
    </row>
    <row r="299" spans="1:28" s="8" customFormat="1" ht="69.75" customHeight="1">
      <c r="A299" s="16" t="s">
        <v>1279</v>
      </c>
      <c r="B299" s="15" t="s">
        <v>31</v>
      </c>
      <c r="C299" s="16" t="s">
        <v>1279</v>
      </c>
      <c r="D299" s="28">
        <v>300010823</v>
      </c>
      <c r="E299" s="15" t="s">
        <v>1280</v>
      </c>
      <c r="F299" s="29">
        <v>19978860</v>
      </c>
      <c r="G299" s="19">
        <v>19978860</v>
      </c>
      <c r="H299" s="29">
        <v>4994715</v>
      </c>
      <c r="I299" s="16" t="s">
        <v>1281</v>
      </c>
      <c r="J299" s="15" t="s">
        <v>34</v>
      </c>
      <c r="K299" s="15" t="s">
        <v>35</v>
      </c>
      <c r="L299" s="15" t="s">
        <v>549</v>
      </c>
      <c r="M299" s="15" t="s">
        <v>750</v>
      </c>
      <c r="N299" s="30">
        <v>44964</v>
      </c>
      <c r="O299" s="22">
        <v>44967</v>
      </c>
      <c r="P299" s="22">
        <v>45086</v>
      </c>
      <c r="Q299" s="23" t="s">
        <v>38</v>
      </c>
      <c r="R299" s="15" t="s">
        <v>1282</v>
      </c>
      <c r="S299" s="15" t="s">
        <v>40</v>
      </c>
      <c r="T299" s="15">
        <v>1085340450</v>
      </c>
      <c r="U299" s="15">
        <v>1</v>
      </c>
      <c r="V299" s="4">
        <v>119</v>
      </c>
      <c r="W299" s="5"/>
      <c r="X299" s="6">
        <v>45046</v>
      </c>
      <c r="Y299" s="25">
        <f t="shared" si="8"/>
        <v>66.386554621848745</v>
      </c>
      <c r="Z299" s="26"/>
      <c r="AA299" s="26">
        <f t="shared" si="9"/>
        <v>-19978860</v>
      </c>
      <c r="AB299" s="8" t="s">
        <v>731</v>
      </c>
    </row>
    <row r="300" spans="1:28" s="8" customFormat="1" ht="69.75" customHeight="1">
      <c r="A300" s="16" t="s">
        <v>1283</v>
      </c>
      <c r="B300" s="15" t="s">
        <v>31</v>
      </c>
      <c r="C300" s="16" t="s">
        <v>1283</v>
      </c>
      <c r="D300" s="28">
        <v>300006923</v>
      </c>
      <c r="E300" s="15" t="s">
        <v>1284</v>
      </c>
      <c r="F300" s="29">
        <v>28451564</v>
      </c>
      <c r="G300" s="19">
        <v>28451564</v>
      </c>
      <c r="H300" s="29">
        <v>7112891</v>
      </c>
      <c r="I300" s="16" t="s">
        <v>758</v>
      </c>
      <c r="J300" s="15" t="s">
        <v>34</v>
      </c>
      <c r="K300" s="15" t="s">
        <v>1059</v>
      </c>
      <c r="L300" s="15" t="s">
        <v>549</v>
      </c>
      <c r="M300" s="15" t="s">
        <v>1060</v>
      </c>
      <c r="N300" s="30">
        <v>44964</v>
      </c>
      <c r="O300" s="22">
        <v>44966</v>
      </c>
      <c r="P300" s="22">
        <v>45085</v>
      </c>
      <c r="Q300" s="23" t="s">
        <v>38</v>
      </c>
      <c r="R300" s="15" t="s">
        <v>1285</v>
      </c>
      <c r="S300" s="15" t="s">
        <v>40</v>
      </c>
      <c r="T300" s="15">
        <v>1065640695</v>
      </c>
      <c r="U300" s="15">
        <v>1</v>
      </c>
      <c r="V300" s="4">
        <v>119</v>
      </c>
      <c r="W300" s="5"/>
      <c r="X300" s="6">
        <v>45046</v>
      </c>
      <c r="Y300" s="25">
        <f t="shared" si="8"/>
        <v>67.226890756302524</v>
      </c>
      <c r="Z300" s="26"/>
      <c r="AA300" s="26">
        <f t="shared" si="9"/>
        <v>-28451564</v>
      </c>
      <c r="AB300" s="8" t="s">
        <v>731</v>
      </c>
    </row>
    <row r="301" spans="1:28" s="8" customFormat="1" ht="69.75" customHeight="1">
      <c r="A301" s="16" t="s">
        <v>1286</v>
      </c>
      <c r="B301" s="15" t="s">
        <v>31</v>
      </c>
      <c r="C301" s="16" t="s">
        <v>1286</v>
      </c>
      <c r="D301" s="28">
        <v>300004223</v>
      </c>
      <c r="E301" s="15" t="s">
        <v>1287</v>
      </c>
      <c r="F301" s="29">
        <v>35491760</v>
      </c>
      <c r="G301" s="19">
        <v>35491760</v>
      </c>
      <c r="H301" s="29">
        <v>8872940</v>
      </c>
      <c r="I301" s="16" t="s">
        <v>1042</v>
      </c>
      <c r="J301" s="15" t="s">
        <v>34</v>
      </c>
      <c r="K301" s="15" t="s">
        <v>740</v>
      </c>
      <c r="L301" s="15" t="s">
        <v>549</v>
      </c>
      <c r="M301" s="15" t="s">
        <v>741</v>
      </c>
      <c r="N301" s="30">
        <v>44964</v>
      </c>
      <c r="O301" s="22">
        <v>44967</v>
      </c>
      <c r="P301" s="22">
        <v>45086</v>
      </c>
      <c r="Q301" s="23" t="s">
        <v>38</v>
      </c>
      <c r="R301" s="15" t="s">
        <v>1288</v>
      </c>
      <c r="S301" s="15" t="s">
        <v>40</v>
      </c>
      <c r="T301" s="15">
        <v>50901007</v>
      </c>
      <c r="U301" s="15">
        <v>1</v>
      </c>
      <c r="V301" s="4">
        <v>119</v>
      </c>
      <c r="W301" s="5"/>
      <c r="X301" s="6">
        <v>45046</v>
      </c>
      <c r="Y301" s="25">
        <f t="shared" si="8"/>
        <v>66.386554621848745</v>
      </c>
      <c r="Z301" s="26"/>
      <c r="AA301" s="26">
        <f t="shared" si="9"/>
        <v>-35491760</v>
      </c>
      <c r="AB301" s="8" t="s">
        <v>731</v>
      </c>
    </row>
    <row r="302" spans="1:28" s="8" customFormat="1" ht="69.75" customHeight="1">
      <c r="A302" s="16" t="s">
        <v>1289</v>
      </c>
      <c r="B302" s="15" t="s">
        <v>31</v>
      </c>
      <c r="C302" s="16" t="s">
        <v>1289</v>
      </c>
      <c r="D302" s="28">
        <v>300005123</v>
      </c>
      <c r="E302" s="15" t="s">
        <v>1290</v>
      </c>
      <c r="F302" s="29">
        <v>28451564</v>
      </c>
      <c r="G302" s="19">
        <v>28451564</v>
      </c>
      <c r="H302" s="29">
        <v>7112891</v>
      </c>
      <c r="I302" s="16" t="s">
        <v>745</v>
      </c>
      <c r="J302" s="15" t="s">
        <v>34</v>
      </c>
      <c r="K302" s="15" t="s">
        <v>740</v>
      </c>
      <c r="L302" s="15" t="s">
        <v>549</v>
      </c>
      <c r="M302" s="15" t="s">
        <v>741</v>
      </c>
      <c r="N302" s="30">
        <v>44964</v>
      </c>
      <c r="O302" s="31">
        <v>44970</v>
      </c>
      <c r="P302" s="31">
        <v>45089</v>
      </c>
      <c r="Q302" s="23" t="s">
        <v>38</v>
      </c>
      <c r="R302" s="15" t="s">
        <v>1291</v>
      </c>
      <c r="S302" s="15" t="s">
        <v>40</v>
      </c>
      <c r="T302" s="15">
        <v>9524187</v>
      </c>
      <c r="U302" s="15">
        <v>0</v>
      </c>
      <c r="V302" s="4">
        <v>119</v>
      </c>
      <c r="W302" s="5"/>
      <c r="X302" s="6">
        <v>45046</v>
      </c>
      <c r="Y302" s="25">
        <f t="shared" si="8"/>
        <v>63.865546218487395</v>
      </c>
      <c r="Z302" s="26"/>
      <c r="AA302" s="26">
        <f t="shared" si="9"/>
        <v>-28451564</v>
      </c>
      <c r="AB302" s="8" t="s">
        <v>731</v>
      </c>
    </row>
    <row r="303" spans="1:28" s="8" customFormat="1" ht="69.75" customHeight="1">
      <c r="A303" s="16" t="s">
        <v>1292</v>
      </c>
      <c r="B303" s="15" t="s">
        <v>31</v>
      </c>
      <c r="C303" s="16" t="s">
        <v>1292</v>
      </c>
      <c r="D303" s="28">
        <v>300005523</v>
      </c>
      <c r="E303" s="15" t="s">
        <v>1293</v>
      </c>
      <c r="F303" s="29">
        <v>28451564</v>
      </c>
      <c r="G303" s="19">
        <v>28451564</v>
      </c>
      <c r="H303" s="29">
        <v>7112891</v>
      </c>
      <c r="I303" s="16" t="s">
        <v>745</v>
      </c>
      <c r="J303" s="15" t="s">
        <v>34</v>
      </c>
      <c r="K303" s="15" t="s">
        <v>740</v>
      </c>
      <c r="L303" s="15" t="s">
        <v>549</v>
      </c>
      <c r="M303" s="15" t="s">
        <v>741</v>
      </c>
      <c r="N303" s="30">
        <v>44965</v>
      </c>
      <c r="O303" s="22">
        <v>44967</v>
      </c>
      <c r="P303" s="22">
        <v>45086</v>
      </c>
      <c r="Q303" s="23" t="s">
        <v>38</v>
      </c>
      <c r="R303" s="15" t="s">
        <v>1294</v>
      </c>
      <c r="S303" s="15" t="s">
        <v>40</v>
      </c>
      <c r="T303" s="15">
        <v>1053559315</v>
      </c>
      <c r="U303" s="15">
        <v>9</v>
      </c>
      <c r="V303" s="4">
        <v>119</v>
      </c>
      <c r="W303" s="5"/>
      <c r="X303" s="6">
        <v>45046</v>
      </c>
      <c r="Y303" s="25">
        <f t="shared" si="8"/>
        <v>66.386554621848745</v>
      </c>
      <c r="Z303" s="26"/>
      <c r="AA303" s="26">
        <f t="shared" si="9"/>
        <v>-28451564</v>
      </c>
      <c r="AB303" s="8" t="s">
        <v>731</v>
      </c>
    </row>
    <row r="304" spans="1:28" s="8" customFormat="1" ht="69.75" customHeight="1">
      <c r="A304" s="16" t="s">
        <v>1295</v>
      </c>
      <c r="B304" s="15" t="s">
        <v>31</v>
      </c>
      <c r="C304" s="16" t="s">
        <v>1295</v>
      </c>
      <c r="D304" s="28">
        <v>300005923</v>
      </c>
      <c r="E304" s="15" t="s">
        <v>1296</v>
      </c>
      <c r="F304" s="29">
        <v>28451564</v>
      </c>
      <c r="G304" s="19">
        <v>28451564</v>
      </c>
      <c r="H304" s="29">
        <v>7112891</v>
      </c>
      <c r="I304" s="16" t="s">
        <v>1072</v>
      </c>
      <c r="J304" s="15" t="s">
        <v>34</v>
      </c>
      <c r="K304" s="15" t="s">
        <v>740</v>
      </c>
      <c r="L304" s="15" t="s">
        <v>549</v>
      </c>
      <c r="M304" s="15" t="s">
        <v>741</v>
      </c>
      <c r="N304" s="30">
        <v>44963</v>
      </c>
      <c r="O304" s="22">
        <v>44965</v>
      </c>
      <c r="P304" s="22">
        <v>45084</v>
      </c>
      <c r="Q304" s="23" t="s">
        <v>38</v>
      </c>
      <c r="R304" s="15" t="s">
        <v>1297</v>
      </c>
      <c r="S304" s="15" t="s">
        <v>40</v>
      </c>
      <c r="T304" s="15">
        <v>7574847</v>
      </c>
      <c r="U304" s="15">
        <v>1</v>
      </c>
      <c r="V304" s="4">
        <v>119</v>
      </c>
      <c r="W304" s="5"/>
      <c r="X304" s="6">
        <v>45046</v>
      </c>
      <c r="Y304" s="25">
        <f t="shared" si="8"/>
        <v>68.067226890756302</v>
      </c>
      <c r="Z304" s="26"/>
      <c r="AA304" s="26">
        <f t="shared" si="9"/>
        <v>-28451564</v>
      </c>
      <c r="AB304" s="8" t="s">
        <v>731</v>
      </c>
    </row>
    <row r="305" spans="1:28" s="8" customFormat="1" ht="69.75" customHeight="1">
      <c r="A305" s="16" t="s">
        <v>1298</v>
      </c>
      <c r="B305" s="15" t="s">
        <v>31</v>
      </c>
      <c r="C305" s="16" t="s">
        <v>1298</v>
      </c>
      <c r="D305" s="28">
        <v>300003723</v>
      </c>
      <c r="E305" s="15" t="s">
        <v>1299</v>
      </c>
      <c r="F305" s="29">
        <v>28451564</v>
      </c>
      <c r="G305" s="19">
        <v>28451564</v>
      </c>
      <c r="H305" s="29">
        <v>7112891</v>
      </c>
      <c r="I305" s="16" t="s">
        <v>758</v>
      </c>
      <c r="J305" s="15" t="s">
        <v>34</v>
      </c>
      <c r="K305" s="15" t="s">
        <v>35</v>
      </c>
      <c r="L305" s="15" t="s">
        <v>549</v>
      </c>
      <c r="M305" s="15" t="s">
        <v>729</v>
      </c>
      <c r="N305" s="30">
        <v>44964</v>
      </c>
      <c r="O305" s="22">
        <v>44967</v>
      </c>
      <c r="P305" s="22">
        <v>45086</v>
      </c>
      <c r="Q305" s="23" t="s">
        <v>38</v>
      </c>
      <c r="R305" s="15" t="s">
        <v>1300</v>
      </c>
      <c r="S305" s="15" t="s">
        <v>40</v>
      </c>
      <c r="T305" s="15">
        <v>84084227</v>
      </c>
      <c r="U305" s="15">
        <v>0</v>
      </c>
      <c r="V305" s="4">
        <v>119</v>
      </c>
      <c r="W305" s="5"/>
      <c r="X305" s="6">
        <v>45046</v>
      </c>
      <c r="Y305" s="25">
        <f t="shared" si="8"/>
        <v>66.386554621848745</v>
      </c>
      <c r="Z305" s="26"/>
      <c r="AA305" s="26">
        <f t="shared" si="9"/>
        <v>-28451564</v>
      </c>
      <c r="AB305" s="8" t="s">
        <v>731</v>
      </c>
    </row>
    <row r="306" spans="1:28" s="8" customFormat="1" ht="69.75" customHeight="1">
      <c r="A306" s="16" t="s">
        <v>1301</v>
      </c>
      <c r="B306" s="15" t="s">
        <v>31</v>
      </c>
      <c r="C306" s="16" t="s">
        <v>1301</v>
      </c>
      <c r="D306" s="28">
        <v>300011623</v>
      </c>
      <c r="E306" s="15" t="s">
        <v>1302</v>
      </c>
      <c r="F306" s="29">
        <v>35491760</v>
      </c>
      <c r="G306" s="19">
        <v>35491760</v>
      </c>
      <c r="H306" s="29">
        <v>8872940</v>
      </c>
      <c r="I306" s="16" t="s">
        <v>1303</v>
      </c>
      <c r="J306" s="15" t="s">
        <v>34</v>
      </c>
      <c r="K306" s="15" t="s">
        <v>35</v>
      </c>
      <c r="L306" s="15" t="s">
        <v>549</v>
      </c>
      <c r="M306" s="15" t="s">
        <v>750</v>
      </c>
      <c r="N306" s="30">
        <v>44964</v>
      </c>
      <c r="O306" s="22">
        <v>44967</v>
      </c>
      <c r="P306" s="22">
        <v>45086</v>
      </c>
      <c r="Q306" s="23" t="s">
        <v>38</v>
      </c>
      <c r="R306" s="15" t="s">
        <v>1304</v>
      </c>
      <c r="S306" s="15" t="s">
        <v>40</v>
      </c>
      <c r="T306" s="15">
        <v>80804158</v>
      </c>
      <c r="U306" s="15">
        <v>7</v>
      </c>
      <c r="V306" s="4">
        <v>119</v>
      </c>
      <c r="W306" s="5"/>
      <c r="X306" s="6">
        <v>45046</v>
      </c>
      <c r="Y306" s="25">
        <f t="shared" si="8"/>
        <v>66.386554621848745</v>
      </c>
      <c r="Z306" s="26"/>
      <c r="AA306" s="26">
        <f t="shared" si="9"/>
        <v>-35491760</v>
      </c>
      <c r="AB306" s="8" t="s">
        <v>731</v>
      </c>
    </row>
    <row r="307" spans="1:28" s="8" customFormat="1" ht="69.75" customHeight="1">
      <c r="A307" s="16" t="s">
        <v>1305</v>
      </c>
      <c r="B307" s="15" t="s">
        <v>31</v>
      </c>
      <c r="C307" s="16" t="s">
        <v>1305</v>
      </c>
      <c r="D307" s="28">
        <v>300011523</v>
      </c>
      <c r="E307" s="15" t="s">
        <v>1306</v>
      </c>
      <c r="F307" s="29">
        <v>15677320</v>
      </c>
      <c r="G307" s="19">
        <v>15677320</v>
      </c>
      <c r="H307" s="29">
        <v>3919330</v>
      </c>
      <c r="I307" s="16" t="s">
        <v>1307</v>
      </c>
      <c r="J307" s="15" t="s">
        <v>53</v>
      </c>
      <c r="K307" s="15" t="s">
        <v>35</v>
      </c>
      <c r="L307" s="15" t="s">
        <v>549</v>
      </c>
      <c r="M307" s="15" t="s">
        <v>750</v>
      </c>
      <c r="N307" s="30">
        <v>44965</v>
      </c>
      <c r="O307" s="22">
        <v>44967</v>
      </c>
      <c r="P307" s="22">
        <v>45086</v>
      </c>
      <c r="Q307" s="23" t="s">
        <v>38</v>
      </c>
      <c r="R307" s="15" t="s">
        <v>1308</v>
      </c>
      <c r="S307" s="15" t="s">
        <v>40</v>
      </c>
      <c r="T307" s="15">
        <v>7318106</v>
      </c>
      <c r="U307" s="15">
        <v>4</v>
      </c>
      <c r="V307" s="4">
        <v>119</v>
      </c>
      <c r="W307" s="5"/>
      <c r="X307" s="6">
        <v>45046</v>
      </c>
      <c r="Y307" s="25">
        <f t="shared" si="8"/>
        <v>66.386554621848745</v>
      </c>
      <c r="Z307" s="26"/>
      <c r="AA307" s="26">
        <f t="shared" si="9"/>
        <v>-15677320</v>
      </c>
      <c r="AB307" s="8" t="s">
        <v>731</v>
      </c>
    </row>
    <row r="308" spans="1:28" s="8" customFormat="1" ht="69.75" customHeight="1">
      <c r="A308" s="16" t="s">
        <v>1309</v>
      </c>
      <c r="B308" s="15" t="s">
        <v>31</v>
      </c>
      <c r="C308" s="16" t="s">
        <v>1309</v>
      </c>
      <c r="D308" s="28">
        <v>300010123</v>
      </c>
      <c r="E308" s="15" t="s">
        <v>1310</v>
      </c>
      <c r="F308" s="29">
        <v>28451564</v>
      </c>
      <c r="G308" s="19">
        <v>28451564</v>
      </c>
      <c r="H308" s="29">
        <v>7112891</v>
      </c>
      <c r="I308" s="16" t="s">
        <v>739</v>
      </c>
      <c r="J308" s="15" t="s">
        <v>34</v>
      </c>
      <c r="K308" s="15" t="s">
        <v>871</v>
      </c>
      <c r="L308" s="15" t="s">
        <v>549</v>
      </c>
      <c r="M308" s="15" t="s">
        <v>1311</v>
      </c>
      <c r="N308" s="30">
        <v>44965</v>
      </c>
      <c r="O308" s="22">
        <v>44967</v>
      </c>
      <c r="P308" s="22">
        <v>45086</v>
      </c>
      <c r="Q308" s="23" t="s">
        <v>38</v>
      </c>
      <c r="R308" s="15" t="s">
        <v>1312</v>
      </c>
      <c r="S308" s="15" t="s">
        <v>40</v>
      </c>
      <c r="T308" s="15">
        <v>49764603</v>
      </c>
      <c r="U308" s="15">
        <v>8</v>
      </c>
      <c r="V308" s="4">
        <v>119</v>
      </c>
      <c r="W308" s="5"/>
      <c r="X308" s="6">
        <v>45046</v>
      </c>
      <c r="Y308" s="25">
        <f t="shared" si="8"/>
        <v>66.386554621848745</v>
      </c>
      <c r="Z308" s="26"/>
      <c r="AA308" s="26">
        <f t="shared" si="9"/>
        <v>-28451564</v>
      </c>
      <c r="AB308" s="8" t="s">
        <v>731</v>
      </c>
    </row>
    <row r="309" spans="1:28" s="8" customFormat="1" ht="69.75" customHeight="1">
      <c r="A309" s="16" t="s">
        <v>1313</v>
      </c>
      <c r="B309" s="15" t="s">
        <v>31</v>
      </c>
      <c r="C309" s="16" t="s">
        <v>1313</v>
      </c>
      <c r="D309" s="28">
        <v>300004823</v>
      </c>
      <c r="E309" s="15" t="s">
        <v>1314</v>
      </c>
      <c r="F309" s="29">
        <v>28451564</v>
      </c>
      <c r="G309" s="19">
        <v>28451564</v>
      </c>
      <c r="H309" s="29">
        <v>7112891</v>
      </c>
      <c r="I309" s="16" t="s">
        <v>739</v>
      </c>
      <c r="J309" s="15" t="s">
        <v>34</v>
      </c>
      <c r="K309" s="15" t="s">
        <v>740</v>
      </c>
      <c r="L309" s="15" t="s">
        <v>549</v>
      </c>
      <c r="M309" s="15" t="s">
        <v>741</v>
      </c>
      <c r="N309" s="30">
        <v>44965</v>
      </c>
      <c r="O309" s="31">
        <v>44966</v>
      </c>
      <c r="P309" s="31">
        <v>45085</v>
      </c>
      <c r="Q309" s="23" t="s">
        <v>38</v>
      </c>
      <c r="R309" s="15" t="s">
        <v>1315</v>
      </c>
      <c r="S309" s="15" t="s">
        <v>40</v>
      </c>
      <c r="T309" s="15">
        <v>1052395302</v>
      </c>
      <c r="U309" s="15">
        <v>4</v>
      </c>
      <c r="V309" s="4">
        <v>119</v>
      </c>
      <c r="W309" s="5"/>
      <c r="X309" s="6">
        <v>45046</v>
      </c>
      <c r="Y309" s="25">
        <f t="shared" si="8"/>
        <v>67.226890756302524</v>
      </c>
      <c r="Z309" s="26"/>
      <c r="AA309" s="26">
        <f t="shared" si="9"/>
        <v>-28451564</v>
      </c>
      <c r="AB309" s="8" t="s">
        <v>731</v>
      </c>
    </row>
    <row r="310" spans="1:28" s="8" customFormat="1" ht="69.75" customHeight="1">
      <c r="A310" s="16" t="s">
        <v>1316</v>
      </c>
      <c r="B310" s="15" t="s">
        <v>31</v>
      </c>
      <c r="C310" s="16" t="s">
        <v>1316</v>
      </c>
      <c r="D310" s="28">
        <v>300010523</v>
      </c>
      <c r="E310" s="15" t="s">
        <v>1317</v>
      </c>
      <c r="F310" s="29">
        <v>16183040</v>
      </c>
      <c r="G310" s="19">
        <v>16183040</v>
      </c>
      <c r="H310" s="29">
        <v>4045760</v>
      </c>
      <c r="I310" s="16" t="s">
        <v>1318</v>
      </c>
      <c r="J310" s="15" t="s">
        <v>34</v>
      </c>
      <c r="K310" s="15" t="s">
        <v>35</v>
      </c>
      <c r="L310" s="20" t="s">
        <v>549</v>
      </c>
      <c r="M310" s="15" t="s">
        <v>750</v>
      </c>
      <c r="N310" s="30">
        <v>44967</v>
      </c>
      <c r="O310" s="22">
        <v>44974</v>
      </c>
      <c r="P310" s="31">
        <v>45093</v>
      </c>
      <c r="Q310" s="23" t="s">
        <v>38</v>
      </c>
      <c r="R310" s="15" t="s">
        <v>1319</v>
      </c>
      <c r="S310" s="15" t="s">
        <v>40</v>
      </c>
      <c r="T310" s="15">
        <v>1015470065</v>
      </c>
      <c r="U310" s="15">
        <v>1</v>
      </c>
      <c r="V310" s="4">
        <v>119</v>
      </c>
      <c r="W310" s="5"/>
      <c r="X310" s="6">
        <v>45046</v>
      </c>
      <c r="Y310" s="25">
        <f t="shared" si="8"/>
        <v>60.504201680672267</v>
      </c>
      <c r="Z310" s="26"/>
      <c r="AA310" s="26">
        <f t="shared" si="9"/>
        <v>-16183040</v>
      </c>
      <c r="AB310" s="8" t="s">
        <v>731</v>
      </c>
    </row>
    <row r="311" spans="1:28" s="8" customFormat="1" ht="69.75" customHeight="1">
      <c r="A311" s="16" t="s">
        <v>1320</v>
      </c>
      <c r="B311" s="15" t="s">
        <v>31</v>
      </c>
      <c r="C311" s="16" t="s">
        <v>1320</v>
      </c>
      <c r="D311" s="28">
        <v>300003923</v>
      </c>
      <c r="E311" s="15" t="s">
        <v>1321</v>
      </c>
      <c r="F311" s="29">
        <v>28451564</v>
      </c>
      <c r="G311" s="19">
        <v>28451564</v>
      </c>
      <c r="H311" s="29">
        <v>7112891</v>
      </c>
      <c r="I311" s="16" t="s">
        <v>745</v>
      </c>
      <c r="J311" s="15" t="s">
        <v>34</v>
      </c>
      <c r="K311" s="15" t="s">
        <v>35</v>
      </c>
      <c r="L311" s="15" t="s">
        <v>549</v>
      </c>
      <c r="M311" s="15" t="s">
        <v>729</v>
      </c>
      <c r="N311" s="30">
        <v>44972</v>
      </c>
      <c r="O311" s="22">
        <v>44978</v>
      </c>
      <c r="P311" s="22">
        <v>45097</v>
      </c>
      <c r="Q311" s="23" t="s">
        <v>38</v>
      </c>
      <c r="R311" s="15" t="s">
        <v>1322</v>
      </c>
      <c r="S311" s="15" t="s">
        <v>40</v>
      </c>
      <c r="T311" s="15">
        <v>7361706</v>
      </c>
      <c r="U311" s="15">
        <v>5</v>
      </c>
      <c r="V311" s="4">
        <v>119</v>
      </c>
      <c r="W311" s="5"/>
      <c r="X311" s="6">
        <v>45046</v>
      </c>
      <c r="Y311" s="25">
        <f t="shared" si="8"/>
        <v>57.142857142857146</v>
      </c>
      <c r="Z311" s="26"/>
      <c r="AA311" s="26">
        <f t="shared" si="9"/>
        <v>-28451564</v>
      </c>
      <c r="AB311" s="8" t="s">
        <v>731</v>
      </c>
    </row>
    <row r="312" spans="1:28" s="8" customFormat="1" ht="69.75" customHeight="1">
      <c r="A312" s="16" t="s">
        <v>1323</v>
      </c>
      <c r="B312" s="15" t="s">
        <v>31</v>
      </c>
      <c r="C312" s="16" t="s">
        <v>1323</v>
      </c>
      <c r="D312" s="28">
        <v>300015323</v>
      </c>
      <c r="E312" s="15" t="s">
        <v>1324</v>
      </c>
      <c r="F312" s="29">
        <v>26618820</v>
      </c>
      <c r="G312" s="19">
        <v>39928230</v>
      </c>
      <c r="H312" s="29">
        <v>8872940</v>
      </c>
      <c r="I312" s="16" t="s">
        <v>1325</v>
      </c>
      <c r="J312" s="15" t="s">
        <v>34</v>
      </c>
      <c r="K312" s="15" t="s">
        <v>35</v>
      </c>
      <c r="L312" s="15" t="s">
        <v>549</v>
      </c>
      <c r="M312" s="15" t="s">
        <v>1007</v>
      </c>
      <c r="N312" s="30">
        <v>44967</v>
      </c>
      <c r="O312" s="22">
        <v>44971</v>
      </c>
      <c r="P312" s="22">
        <v>45110</v>
      </c>
      <c r="Q312" s="23" t="s">
        <v>38</v>
      </c>
      <c r="R312" s="15" t="s">
        <v>1326</v>
      </c>
      <c r="S312" s="15" t="s">
        <v>40</v>
      </c>
      <c r="T312" s="15">
        <v>74182939</v>
      </c>
      <c r="U312" s="15">
        <v>1</v>
      </c>
      <c r="V312" s="4">
        <v>139</v>
      </c>
      <c r="W312" s="5" t="s">
        <v>1327</v>
      </c>
      <c r="X312" s="6">
        <v>45046</v>
      </c>
      <c r="Y312" s="25">
        <f t="shared" si="8"/>
        <v>53.956834532374103</v>
      </c>
      <c r="Z312" s="26"/>
      <c r="AA312" s="26">
        <f t="shared" si="9"/>
        <v>-39928230</v>
      </c>
      <c r="AB312" s="8" t="s">
        <v>731</v>
      </c>
    </row>
    <row r="313" spans="1:28" s="8" customFormat="1" ht="69.75" customHeight="1">
      <c r="A313" s="16" t="s">
        <v>1328</v>
      </c>
      <c r="B313" s="15" t="s">
        <v>31</v>
      </c>
      <c r="C313" s="16" t="s">
        <v>1328</v>
      </c>
      <c r="D313" s="28">
        <v>300013423</v>
      </c>
      <c r="E313" s="15" t="s">
        <v>1329</v>
      </c>
      <c r="F313" s="29">
        <v>35491760</v>
      </c>
      <c r="G313" s="19">
        <v>35491760</v>
      </c>
      <c r="H313" s="29">
        <v>8872940</v>
      </c>
      <c r="I313" s="16" t="s">
        <v>1330</v>
      </c>
      <c r="J313" s="15" t="s">
        <v>34</v>
      </c>
      <c r="K313" s="15" t="s">
        <v>35</v>
      </c>
      <c r="L313" s="15" t="s">
        <v>549</v>
      </c>
      <c r="M313" s="15" t="s">
        <v>1097</v>
      </c>
      <c r="N313" s="30">
        <v>44970</v>
      </c>
      <c r="O313" s="22">
        <v>44973</v>
      </c>
      <c r="P313" s="22">
        <v>45092</v>
      </c>
      <c r="Q313" s="23" t="s">
        <v>38</v>
      </c>
      <c r="R313" s="15" t="s">
        <v>1331</v>
      </c>
      <c r="S313" s="15" t="s">
        <v>40</v>
      </c>
      <c r="T313" s="15">
        <v>52411341</v>
      </c>
      <c r="U313" s="15">
        <v>1</v>
      </c>
      <c r="V313" s="4">
        <v>119</v>
      </c>
      <c r="W313" s="5"/>
      <c r="X313" s="6">
        <v>45046</v>
      </c>
      <c r="Y313" s="25">
        <f t="shared" si="8"/>
        <v>61.344537815126053</v>
      </c>
      <c r="Z313" s="26"/>
      <c r="AA313" s="26">
        <f t="shared" si="9"/>
        <v>-35491760</v>
      </c>
      <c r="AB313" s="8" t="s">
        <v>731</v>
      </c>
    </row>
    <row r="314" spans="1:28" s="8" customFormat="1" ht="69.75" customHeight="1">
      <c r="A314" s="16" t="s">
        <v>1332</v>
      </c>
      <c r="B314" s="15" t="s">
        <v>31</v>
      </c>
      <c r="C314" s="16" t="s">
        <v>1332</v>
      </c>
      <c r="D314" s="28">
        <v>300009023</v>
      </c>
      <c r="E314" s="15" t="s">
        <v>1333</v>
      </c>
      <c r="F314" s="29">
        <v>28451564</v>
      </c>
      <c r="G314" s="19">
        <v>28451564</v>
      </c>
      <c r="H314" s="29">
        <v>7112891</v>
      </c>
      <c r="I314" s="16" t="s">
        <v>1334</v>
      </c>
      <c r="J314" s="15" t="s">
        <v>34</v>
      </c>
      <c r="K314" s="15" t="s">
        <v>1033</v>
      </c>
      <c r="L314" s="15" t="s">
        <v>549</v>
      </c>
      <c r="M314" s="15" t="s">
        <v>1034</v>
      </c>
      <c r="N314" s="30">
        <v>44972</v>
      </c>
      <c r="O314" s="22">
        <v>44974</v>
      </c>
      <c r="P314" s="22">
        <v>45093</v>
      </c>
      <c r="Q314" s="23" t="s">
        <v>38</v>
      </c>
      <c r="R314" s="15" t="s">
        <v>1335</v>
      </c>
      <c r="S314" s="15" t="s">
        <v>40</v>
      </c>
      <c r="T314" s="15">
        <v>1057588324</v>
      </c>
      <c r="U314" s="15">
        <v>3</v>
      </c>
      <c r="V314" s="4">
        <v>119</v>
      </c>
      <c r="W314" s="5"/>
      <c r="X314" s="6">
        <v>45046</v>
      </c>
      <c r="Y314" s="25">
        <f t="shared" si="8"/>
        <v>60.504201680672267</v>
      </c>
      <c r="Z314" s="26"/>
      <c r="AA314" s="26">
        <f t="shared" si="9"/>
        <v>-28451564</v>
      </c>
      <c r="AB314" s="8" t="s">
        <v>731</v>
      </c>
    </row>
    <row r="315" spans="1:28" s="8" customFormat="1" ht="69.75" customHeight="1">
      <c r="A315" s="16" t="s">
        <v>1336</v>
      </c>
      <c r="B315" s="15" t="s">
        <v>31</v>
      </c>
      <c r="C315" s="16" t="s">
        <v>1336</v>
      </c>
      <c r="D315" s="28">
        <v>300010023</v>
      </c>
      <c r="E315" s="15" t="s">
        <v>1337</v>
      </c>
      <c r="F315" s="29">
        <v>28451564</v>
      </c>
      <c r="G315" s="19">
        <v>28451564</v>
      </c>
      <c r="H315" s="29">
        <v>7112891</v>
      </c>
      <c r="I315" s="16" t="s">
        <v>782</v>
      </c>
      <c r="J315" s="15" t="s">
        <v>34</v>
      </c>
      <c r="K315" s="15" t="s">
        <v>774</v>
      </c>
      <c r="L315" s="15" t="s">
        <v>549</v>
      </c>
      <c r="M315" s="15" t="s">
        <v>1043</v>
      </c>
      <c r="N315" s="30">
        <v>44971</v>
      </c>
      <c r="O315" s="22">
        <v>44973</v>
      </c>
      <c r="P315" s="22">
        <v>45092</v>
      </c>
      <c r="Q315" s="23" t="s">
        <v>38</v>
      </c>
      <c r="R315" s="15" t="s">
        <v>1338</v>
      </c>
      <c r="S315" s="15" t="s">
        <v>40</v>
      </c>
      <c r="T315" s="15">
        <v>88267074</v>
      </c>
      <c r="U315" s="15">
        <v>1</v>
      </c>
      <c r="V315" s="4">
        <v>119</v>
      </c>
      <c r="W315" s="5"/>
      <c r="X315" s="6">
        <v>45046</v>
      </c>
      <c r="Y315" s="25">
        <f t="shared" si="8"/>
        <v>61.344537815126053</v>
      </c>
      <c r="Z315" s="26"/>
      <c r="AA315" s="26">
        <f t="shared" si="9"/>
        <v>-28451564</v>
      </c>
      <c r="AB315" s="8" t="s">
        <v>731</v>
      </c>
    </row>
    <row r="316" spans="1:28" s="8" customFormat="1" ht="69.75" customHeight="1">
      <c r="A316" s="16" t="s">
        <v>1339</v>
      </c>
      <c r="B316" s="15" t="s">
        <v>31</v>
      </c>
      <c r="C316" s="16" t="s">
        <v>1339</v>
      </c>
      <c r="D316" s="28">
        <v>300015223</v>
      </c>
      <c r="E316" s="15" t="s">
        <v>1340</v>
      </c>
      <c r="F316" s="29">
        <v>26618820</v>
      </c>
      <c r="G316" s="19">
        <v>39928230</v>
      </c>
      <c r="H316" s="29">
        <v>8872940</v>
      </c>
      <c r="I316" s="16" t="s">
        <v>1341</v>
      </c>
      <c r="J316" s="15" t="s">
        <v>34</v>
      </c>
      <c r="K316" s="15" t="s">
        <v>35</v>
      </c>
      <c r="L316" s="15" t="s">
        <v>549</v>
      </c>
      <c r="M316" s="15" t="s">
        <v>1007</v>
      </c>
      <c r="N316" s="30">
        <v>44972</v>
      </c>
      <c r="O316" s="22">
        <v>44974</v>
      </c>
      <c r="P316" s="31">
        <v>45110</v>
      </c>
      <c r="Q316" s="23" t="s">
        <v>38</v>
      </c>
      <c r="R316" s="15" t="s">
        <v>1342</v>
      </c>
      <c r="S316" s="15" t="s">
        <v>40</v>
      </c>
      <c r="T316" s="15">
        <v>40035651</v>
      </c>
      <c r="U316" s="15">
        <v>1</v>
      </c>
      <c r="V316" s="4">
        <v>136</v>
      </c>
      <c r="W316" s="5" t="s">
        <v>1327</v>
      </c>
      <c r="X316" s="6">
        <v>45046</v>
      </c>
      <c r="Y316" s="25">
        <f t="shared" si="8"/>
        <v>52.941176470588232</v>
      </c>
      <c r="Z316" s="26"/>
      <c r="AA316" s="26">
        <f t="shared" si="9"/>
        <v>-39928230</v>
      </c>
      <c r="AB316" s="8" t="s">
        <v>731</v>
      </c>
    </row>
    <row r="317" spans="1:28" s="8" customFormat="1" ht="69.75" customHeight="1">
      <c r="A317" s="16" t="s">
        <v>1343</v>
      </c>
      <c r="B317" s="15" t="s">
        <v>31</v>
      </c>
      <c r="C317" s="16" t="s">
        <v>1343</v>
      </c>
      <c r="D317" s="28">
        <v>300017023</v>
      </c>
      <c r="E317" s="15" t="s">
        <v>1344</v>
      </c>
      <c r="F317" s="29">
        <v>150000000</v>
      </c>
      <c r="G317" s="19">
        <v>150000000</v>
      </c>
      <c r="H317" s="29" t="s">
        <v>255</v>
      </c>
      <c r="I317" s="16" t="s">
        <v>1345</v>
      </c>
      <c r="J317" s="15" t="s">
        <v>488</v>
      </c>
      <c r="K317" s="15" t="s">
        <v>35</v>
      </c>
      <c r="L317" s="15" t="s">
        <v>1346</v>
      </c>
      <c r="M317" s="15" t="s">
        <v>1347</v>
      </c>
      <c r="N317" s="30">
        <v>44966</v>
      </c>
      <c r="O317" s="31">
        <v>44966</v>
      </c>
      <c r="P317" s="31">
        <v>45054</v>
      </c>
      <c r="Q317" s="23" t="s">
        <v>74</v>
      </c>
      <c r="R317" s="15" t="s">
        <v>1348</v>
      </c>
      <c r="S317" s="15" t="s">
        <v>259</v>
      </c>
      <c r="T317" s="15">
        <v>900032933</v>
      </c>
      <c r="U317" s="15">
        <v>9</v>
      </c>
      <c r="V317" s="4">
        <v>88</v>
      </c>
      <c r="W317" s="5"/>
      <c r="X317" s="6">
        <v>45046</v>
      </c>
      <c r="Y317" s="25">
        <f t="shared" si="8"/>
        <v>90.909090909090907</v>
      </c>
      <c r="Z317" s="26"/>
      <c r="AA317" s="26">
        <f t="shared" si="9"/>
        <v>-150000000</v>
      </c>
      <c r="AB317" s="8" t="s">
        <v>731</v>
      </c>
    </row>
    <row r="318" spans="1:28" s="8" customFormat="1" ht="69.75" customHeight="1">
      <c r="A318" s="16" t="s">
        <v>1349</v>
      </c>
      <c r="B318" s="15" t="s">
        <v>31</v>
      </c>
      <c r="C318" s="16" t="s">
        <v>1349</v>
      </c>
      <c r="D318" s="28">
        <v>300003823</v>
      </c>
      <c r="E318" s="15" t="s">
        <v>1350</v>
      </c>
      <c r="F318" s="29">
        <v>16183040</v>
      </c>
      <c r="G318" s="19">
        <v>16183040</v>
      </c>
      <c r="H318" s="29">
        <v>4045760</v>
      </c>
      <c r="I318" s="16" t="s">
        <v>1274</v>
      </c>
      <c r="J318" s="15" t="s">
        <v>34</v>
      </c>
      <c r="K318" s="15" t="s">
        <v>35</v>
      </c>
      <c r="L318" s="15" t="s">
        <v>549</v>
      </c>
      <c r="M318" s="15" t="s">
        <v>729</v>
      </c>
      <c r="N318" s="30">
        <v>44973</v>
      </c>
      <c r="O318" s="31">
        <v>44979</v>
      </c>
      <c r="P318" s="31">
        <v>45098</v>
      </c>
      <c r="Q318" s="23" t="s">
        <v>38</v>
      </c>
      <c r="R318" s="15" t="s">
        <v>1351</v>
      </c>
      <c r="S318" s="15" t="s">
        <v>40</v>
      </c>
      <c r="T318" s="15">
        <v>1032504200</v>
      </c>
      <c r="U318" s="15">
        <v>8</v>
      </c>
      <c r="V318" s="4">
        <v>119</v>
      </c>
      <c r="W318" s="5"/>
      <c r="X318" s="6">
        <v>45046</v>
      </c>
      <c r="Y318" s="25">
        <f t="shared" si="8"/>
        <v>56.30252100840336</v>
      </c>
      <c r="Z318" s="26"/>
      <c r="AA318" s="26">
        <f t="shared" si="9"/>
        <v>-16183040</v>
      </c>
      <c r="AB318" s="8" t="s">
        <v>731</v>
      </c>
    </row>
    <row r="319" spans="1:28" s="8" customFormat="1" ht="69.75" customHeight="1">
      <c r="A319" s="16" t="s">
        <v>1352</v>
      </c>
      <c r="B319" s="15" t="s">
        <v>31</v>
      </c>
      <c r="C319" s="16" t="s">
        <v>1352</v>
      </c>
      <c r="D319" s="28">
        <v>300014923</v>
      </c>
      <c r="E319" s="15" t="s">
        <v>1353</v>
      </c>
      <c r="F319" s="29">
        <v>35491760</v>
      </c>
      <c r="G319" s="19">
        <v>35491760</v>
      </c>
      <c r="H319" s="29">
        <v>8872940</v>
      </c>
      <c r="I319" s="16" t="s">
        <v>1354</v>
      </c>
      <c r="J319" s="15" t="s">
        <v>34</v>
      </c>
      <c r="K319" s="15" t="s">
        <v>35</v>
      </c>
      <c r="L319" s="15" t="s">
        <v>549</v>
      </c>
      <c r="M319" s="15" t="s">
        <v>750</v>
      </c>
      <c r="N319" s="30">
        <v>44972</v>
      </c>
      <c r="O319" s="22">
        <v>44974</v>
      </c>
      <c r="P319" s="22">
        <v>45093</v>
      </c>
      <c r="Q319" s="23" t="s">
        <v>38</v>
      </c>
      <c r="R319" s="15" t="s">
        <v>1355</v>
      </c>
      <c r="S319" s="15" t="s">
        <v>40</v>
      </c>
      <c r="T319" s="15">
        <v>52846894</v>
      </c>
      <c r="U319" s="15">
        <v>8</v>
      </c>
      <c r="V319" s="4">
        <v>119</v>
      </c>
      <c r="W319" s="5"/>
      <c r="X319" s="6">
        <v>45046</v>
      </c>
      <c r="Y319" s="25">
        <f t="shared" si="8"/>
        <v>60.504201680672267</v>
      </c>
      <c r="Z319" s="26"/>
      <c r="AA319" s="26">
        <f t="shared" si="9"/>
        <v>-35491760</v>
      </c>
      <c r="AB319" s="8" t="s">
        <v>731</v>
      </c>
    </row>
    <row r="320" spans="1:28" s="8" customFormat="1" ht="69.75" customHeight="1">
      <c r="A320" s="16" t="s">
        <v>1356</v>
      </c>
      <c r="B320" s="15" t="s">
        <v>31</v>
      </c>
      <c r="C320" s="16" t="s">
        <v>1356</v>
      </c>
      <c r="D320" s="28">
        <v>300003623</v>
      </c>
      <c r="E320" s="15" t="s">
        <v>1357</v>
      </c>
      <c r="F320" s="29">
        <v>15905151</v>
      </c>
      <c r="G320" s="19">
        <v>15905151</v>
      </c>
      <c r="H320" s="29">
        <v>3905151</v>
      </c>
      <c r="I320" s="16" t="s">
        <v>1358</v>
      </c>
      <c r="J320" s="15" t="s">
        <v>53</v>
      </c>
      <c r="K320" s="15" t="s">
        <v>35</v>
      </c>
      <c r="L320" s="15" t="s">
        <v>549</v>
      </c>
      <c r="M320" s="15" t="s">
        <v>729</v>
      </c>
      <c r="N320" s="30">
        <v>44972</v>
      </c>
      <c r="O320" s="22">
        <v>44974</v>
      </c>
      <c r="P320" s="22">
        <v>45093</v>
      </c>
      <c r="Q320" s="23" t="s">
        <v>38</v>
      </c>
      <c r="R320" s="15" t="s">
        <v>1359</v>
      </c>
      <c r="S320" s="15" t="s">
        <v>40</v>
      </c>
      <c r="T320" s="15">
        <v>1119839219</v>
      </c>
      <c r="U320" s="15">
        <v>0</v>
      </c>
      <c r="V320" s="4">
        <v>119</v>
      </c>
      <c r="W320" s="5"/>
      <c r="X320" s="6">
        <v>45046</v>
      </c>
      <c r="Y320" s="25">
        <f t="shared" si="8"/>
        <v>60.504201680672267</v>
      </c>
      <c r="Z320" s="26"/>
      <c r="AA320" s="26">
        <f t="shared" si="9"/>
        <v>-15905151</v>
      </c>
      <c r="AB320" s="8" t="s">
        <v>731</v>
      </c>
    </row>
    <row r="321" spans="1:28" s="8" customFormat="1" ht="69.75" customHeight="1">
      <c r="A321" s="16" t="s">
        <v>1360</v>
      </c>
      <c r="B321" s="15" t="s">
        <v>31</v>
      </c>
      <c r="C321" s="16" t="s">
        <v>1360</v>
      </c>
      <c r="D321" s="28">
        <v>300011323</v>
      </c>
      <c r="E321" s="15" t="s">
        <v>1361</v>
      </c>
      <c r="F321" s="29">
        <v>19978860</v>
      </c>
      <c r="G321" s="19">
        <v>19978860</v>
      </c>
      <c r="H321" s="29">
        <v>4994715</v>
      </c>
      <c r="I321" s="16" t="s">
        <v>1362</v>
      </c>
      <c r="J321" s="15" t="s">
        <v>34</v>
      </c>
      <c r="K321" s="15" t="s">
        <v>35</v>
      </c>
      <c r="L321" s="15" t="s">
        <v>549</v>
      </c>
      <c r="M321" s="15" t="s">
        <v>750</v>
      </c>
      <c r="N321" s="30">
        <v>44972</v>
      </c>
      <c r="O321" s="31">
        <v>44977</v>
      </c>
      <c r="P321" s="22">
        <v>45096</v>
      </c>
      <c r="Q321" s="23" t="s">
        <v>38</v>
      </c>
      <c r="R321" s="15" t="s">
        <v>1363</v>
      </c>
      <c r="S321" s="15" t="s">
        <v>40</v>
      </c>
      <c r="T321" s="15">
        <v>74185358</v>
      </c>
      <c r="U321" s="15">
        <v>4</v>
      </c>
      <c r="V321" s="4">
        <v>119</v>
      </c>
      <c r="W321" s="5"/>
      <c r="X321" s="6">
        <v>45046</v>
      </c>
      <c r="Y321" s="25">
        <f t="shared" si="8"/>
        <v>57.983193277310924</v>
      </c>
      <c r="Z321" s="26"/>
      <c r="AA321" s="26">
        <f t="shared" si="9"/>
        <v>-19978860</v>
      </c>
      <c r="AB321" s="8" t="s">
        <v>731</v>
      </c>
    </row>
    <row r="322" spans="1:28" s="8" customFormat="1" ht="69.75" customHeight="1">
      <c r="A322" s="16" t="s">
        <v>1364</v>
      </c>
      <c r="B322" s="15" t="s">
        <v>31</v>
      </c>
      <c r="C322" s="16" t="s">
        <v>1364</v>
      </c>
      <c r="D322" s="28">
        <v>300007123</v>
      </c>
      <c r="E322" s="15" t="s">
        <v>1365</v>
      </c>
      <c r="F322" s="29">
        <v>10983140</v>
      </c>
      <c r="G322" s="19">
        <v>10983140</v>
      </c>
      <c r="H322" s="29">
        <v>2745785</v>
      </c>
      <c r="I322" s="16" t="s">
        <v>1087</v>
      </c>
      <c r="J322" s="15" t="s">
        <v>53</v>
      </c>
      <c r="K322" s="15" t="s">
        <v>903</v>
      </c>
      <c r="L322" s="15" t="s">
        <v>549</v>
      </c>
      <c r="M322" s="15" t="s">
        <v>1366</v>
      </c>
      <c r="N322" s="30">
        <v>44972</v>
      </c>
      <c r="O322" s="22">
        <v>44974</v>
      </c>
      <c r="P322" s="22">
        <v>45093</v>
      </c>
      <c r="Q322" s="23" t="s">
        <v>38</v>
      </c>
      <c r="R322" s="15" t="s">
        <v>1367</v>
      </c>
      <c r="S322" s="15" t="s">
        <v>40</v>
      </c>
      <c r="T322" s="15">
        <v>1053795066</v>
      </c>
      <c r="U322" s="15">
        <v>0</v>
      </c>
      <c r="V322" s="4">
        <v>119</v>
      </c>
      <c r="W322" s="5"/>
      <c r="X322" s="6">
        <v>45046</v>
      </c>
      <c r="Y322" s="25">
        <f t="shared" si="8"/>
        <v>60.504201680672267</v>
      </c>
      <c r="Z322" s="26"/>
      <c r="AA322" s="26">
        <f t="shared" si="9"/>
        <v>-10983140</v>
      </c>
      <c r="AB322" s="8" t="s">
        <v>731</v>
      </c>
    </row>
    <row r="323" spans="1:28" s="8" customFormat="1" ht="69.75" hidden="1" customHeight="1">
      <c r="A323" s="16" t="s">
        <v>1368</v>
      </c>
      <c r="B323" s="15" t="s">
        <v>31</v>
      </c>
      <c r="C323" s="16" t="s">
        <v>1368</v>
      </c>
      <c r="D323" s="28">
        <v>200003323</v>
      </c>
      <c r="E323" s="15" t="s">
        <v>1369</v>
      </c>
      <c r="F323" s="29">
        <v>24000000</v>
      </c>
      <c r="G323" s="19">
        <v>24000000</v>
      </c>
      <c r="H323" s="29">
        <v>6000000</v>
      </c>
      <c r="I323" s="16" t="s">
        <v>714</v>
      </c>
      <c r="J323" s="15" t="s">
        <v>34</v>
      </c>
      <c r="K323" s="15" t="s">
        <v>35</v>
      </c>
      <c r="L323" s="15" t="s">
        <v>86</v>
      </c>
      <c r="M323" s="15" t="s">
        <v>715</v>
      </c>
      <c r="N323" s="30">
        <v>44972</v>
      </c>
      <c r="O323" s="22">
        <v>44973</v>
      </c>
      <c r="P323" s="22">
        <v>45092</v>
      </c>
      <c r="Q323" s="23" t="s">
        <v>38</v>
      </c>
      <c r="R323" s="15" t="s">
        <v>1370</v>
      </c>
      <c r="S323" s="15" t="s">
        <v>40</v>
      </c>
      <c r="T323" s="15">
        <v>1090399784</v>
      </c>
      <c r="U323" s="15">
        <v>7</v>
      </c>
      <c r="V323" s="4">
        <v>119</v>
      </c>
      <c r="W323" s="5"/>
      <c r="X323" s="6">
        <v>45046</v>
      </c>
      <c r="Y323" s="25">
        <f t="shared" si="8"/>
        <v>61.344537815126053</v>
      </c>
      <c r="Z323" s="26">
        <f>VLOOKUP(A323,'[1]Exportar - 2023-05-02T074958.64'!$L$1:$Q$1370,6,0)</f>
        <v>1800000</v>
      </c>
      <c r="AA323" s="26">
        <f t="shared" si="9"/>
        <v>-22200000</v>
      </c>
      <c r="AB323" s="8" t="s">
        <v>49</v>
      </c>
    </row>
    <row r="324" spans="1:28" s="8" customFormat="1" ht="69.75" hidden="1" customHeight="1">
      <c r="A324" s="16" t="s">
        <v>1371</v>
      </c>
      <c r="B324" s="15" t="s">
        <v>31</v>
      </c>
      <c r="C324" s="16" t="s">
        <v>1371</v>
      </c>
      <c r="D324" s="28">
        <v>200002723</v>
      </c>
      <c r="E324" s="15" t="s">
        <v>1372</v>
      </c>
      <c r="F324" s="29">
        <v>16183040</v>
      </c>
      <c r="G324" s="19">
        <v>16183040</v>
      </c>
      <c r="H324" s="29">
        <v>4045760</v>
      </c>
      <c r="I324" s="16" t="s">
        <v>1373</v>
      </c>
      <c r="J324" s="15" t="s">
        <v>34</v>
      </c>
      <c r="K324" s="15" t="s">
        <v>35</v>
      </c>
      <c r="L324" s="15" t="s">
        <v>86</v>
      </c>
      <c r="M324" s="15" t="s">
        <v>715</v>
      </c>
      <c r="N324" s="30">
        <v>44973</v>
      </c>
      <c r="O324" s="22">
        <v>44978</v>
      </c>
      <c r="P324" s="22">
        <v>45097</v>
      </c>
      <c r="Q324" s="23" t="s">
        <v>38</v>
      </c>
      <c r="R324" s="15" t="s">
        <v>1374</v>
      </c>
      <c r="S324" s="15" t="s">
        <v>40</v>
      </c>
      <c r="T324" s="15">
        <v>1024476225</v>
      </c>
      <c r="U324" s="15">
        <v>5</v>
      </c>
      <c r="V324" s="4">
        <v>119</v>
      </c>
      <c r="W324" s="5"/>
      <c r="X324" s="6">
        <v>45046</v>
      </c>
      <c r="Y324" s="25">
        <f t="shared" si="8"/>
        <v>57.142857142857146</v>
      </c>
      <c r="Z324" s="26">
        <f>VLOOKUP(A324,'[1]Exportar - 2023-05-02T074958.64'!$L$1:$Q$1370,6,0)</f>
        <v>9170389</v>
      </c>
      <c r="AA324" s="26">
        <f t="shared" si="9"/>
        <v>-7012651</v>
      </c>
      <c r="AB324" s="8" t="s">
        <v>49</v>
      </c>
    </row>
    <row r="325" spans="1:28" s="8" customFormat="1" ht="69.75" hidden="1" customHeight="1">
      <c r="A325" s="16" t="s">
        <v>1375</v>
      </c>
      <c r="B325" s="15" t="s">
        <v>31</v>
      </c>
      <c r="C325" s="16" t="s">
        <v>1375</v>
      </c>
      <c r="D325" s="28">
        <v>200018723</v>
      </c>
      <c r="E325" s="15" t="s">
        <v>1376</v>
      </c>
      <c r="F325" s="29">
        <v>36000000</v>
      </c>
      <c r="G325" s="19">
        <v>36000000</v>
      </c>
      <c r="H325" s="29">
        <v>9000000</v>
      </c>
      <c r="I325" s="16" t="s">
        <v>1377</v>
      </c>
      <c r="J325" s="15" t="s">
        <v>34</v>
      </c>
      <c r="K325" s="15" t="s">
        <v>35</v>
      </c>
      <c r="L325" s="15" t="s">
        <v>86</v>
      </c>
      <c r="M325" s="15" t="s">
        <v>228</v>
      </c>
      <c r="N325" s="30">
        <v>44971</v>
      </c>
      <c r="O325" s="22">
        <v>44973</v>
      </c>
      <c r="P325" s="22">
        <v>45092</v>
      </c>
      <c r="Q325" s="23" t="s">
        <v>38</v>
      </c>
      <c r="R325" s="15" t="s">
        <v>1378</v>
      </c>
      <c r="S325" s="15" t="s">
        <v>40</v>
      </c>
      <c r="T325" s="15">
        <v>51990020</v>
      </c>
      <c r="U325" s="15">
        <v>1</v>
      </c>
      <c r="V325" s="4">
        <v>119</v>
      </c>
      <c r="W325" s="5"/>
      <c r="X325" s="6">
        <v>45046</v>
      </c>
      <c r="Y325" s="25">
        <f t="shared" si="8"/>
        <v>61.344537815126053</v>
      </c>
      <c r="Z325" s="26">
        <f>VLOOKUP(A325,'[1]Exportar - 2023-05-02T074958.64'!$L$1:$Q$1370,6,0)</f>
        <v>21900000</v>
      </c>
      <c r="AA325" s="26">
        <f t="shared" si="9"/>
        <v>-14100000</v>
      </c>
      <c r="AB325" s="8" t="s">
        <v>49</v>
      </c>
    </row>
    <row r="326" spans="1:28" s="8" customFormat="1" ht="69.75" hidden="1" customHeight="1">
      <c r="A326" s="16" t="s">
        <v>1379</v>
      </c>
      <c r="B326" s="15" t="s">
        <v>31</v>
      </c>
      <c r="C326" s="16" t="s">
        <v>1379</v>
      </c>
      <c r="D326" s="28">
        <v>500010423</v>
      </c>
      <c r="E326" s="15" t="s">
        <v>1380</v>
      </c>
      <c r="F326" s="29">
        <v>14086316</v>
      </c>
      <c r="G326" s="19">
        <v>14086316</v>
      </c>
      <c r="H326" s="29">
        <v>3521579</v>
      </c>
      <c r="I326" s="16" t="s">
        <v>531</v>
      </c>
      <c r="J326" s="15" t="s">
        <v>53</v>
      </c>
      <c r="K326" s="15" t="s">
        <v>1033</v>
      </c>
      <c r="L326" s="15" t="s">
        <v>120</v>
      </c>
      <c r="M326" s="15" t="s">
        <v>349</v>
      </c>
      <c r="N326" s="30">
        <v>44972</v>
      </c>
      <c r="O326" s="22">
        <v>44974</v>
      </c>
      <c r="P326" s="22">
        <v>45093</v>
      </c>
      <c r="Q326" s="23" t="s">
        <v>38</v>
      </c>
      <c r="R326" s="15" t="s">
        <v>1381</v>
      </c>
      <c r="S326" s="15" t="s">
        <v>40</v>
      </c>
      <c r="T326" s="15">
        <v>1143358584</v>
      </c>
      <c r="U326" s="15">
        <v>7</v>
      </c>
      <c r="V326" s="4">
        <v>119</v>
      </c>
      <c r="W326" s="5"/>
      <c r="X326" s="6">
        <v>45046</v>
      </c>
      <c r="Y326" s="25">
        <f t="shared" si="8"/>
        <v>60.504201680672267</v>
      </c>
      <c r="Z326" s="26">
        <f>VLOOKUP(A326,'[1]Exportar - 2023-05-02T074958.64'!$L$1:$Q$1370,6,0)</f>
        <v>4930211</v>
      </c>
      <c r="AA326" s="26">
        <f t="shared" si="9"/>
        <v>-9156105</v>
      </c>
      <c r="AB326" s="8" t="s">
        <v>42</v>
      </c>
    </row>
    <row r="327" spans="1:28" s="8" customFormat="1" ht="69.75" hidden="1" customHeight="1">
      <c r="A327" s="16" t="s">
        <v>1382</v>
      </c>
      <c r="B327" s="15" t="s">
        <v>31</v>
      </c>
      <c r="C327" s="16" t="s">
        <v>1382</v>
      </c>
      <c r="D327" s="28">
        <v>500011423</v>
      </c>
      <c r="E327" s="15" t="s">
        <v>1383</v>
      </c>
      <c r="F327" s="29">
        <v>10520000</v>
      </c>
      <c r="G327" s="19">
        <v>10520000</v>
      </c>
      <c r="H327" s="29">
        <v>2630000</v>
      </c>
      <c r="I327" s="16" t="s">
        <v>870</v>
      </c>
      <c r="J327" s="15" t="s">
        <v>53</v>
      </c>
      <c r="K327" s="15" t="s">
        <v>1384</v>
      </c>
      <c r="L327" s="15" t="s">
        <v>120</v>
      </c>
      <c r="M327" s="15" t="s">
        <v>349</v>
      </c>
      <c r="N327" s="30">
        <v>44984</v>
      </c>
      <c r="O327" s="22">
        <v>44984</v>
      </c>
      <c r="P327" s="22">
        <v>45103</v>
      </c>
      <c r="Q327" s="23" t="s">
        <v>38</v>
      </c>
      <c r="R327" s="15" t="s">
        <v>1385</v>
      </c>
      <c r="S327" s="15" t="s">
        <v>40</v>
      </c>
      <c r="T327" s="15">
        <v>1077446353</v>
      </c>
      <c r="U327" s="15">
        <v>0</v>
      </c>
      <c r="V327" s="4">
        <v>119</v>
      </c>
      <c r="W327" s="5"/>
      <c r="X327" s="6">
        <v>45046</v>
      </c>
      <c r="Y327" s="25">
        <f t="shared" si="8"/>
        <v>52.100840336134453</v>
      </c>
      <c r="Z327" s="26">
        <f>VLOOKUP(A327,'[1]Exportar - 2023-05-02T074958.64'!$L$1:$Q$1370,6,0)</f>
        <v>5260000</v>
      </c>
      <c r="AA327" s="26">
        <f t="shared" si="9"/>
        <v>-5260000</v>
      </c>
      <c r="AB327" s="8" t="s">
        <v>42</v>
      </c>
    </row>
    <row r="328" spans="1:28" s="8" customFormat="1" ht="69.75" hidden="1" customHeight="1">
      <c r="A328" s="16" t="s">
        <v>1386</v>
      </c>
      <c r="B328" s="15" t="s">
        <v>31</v>
      </c>
      <c r="C328" s="16" t="s">
        <v>1386</v>
      </c>
      <c r="D328" s="28" t="s">
        <v>1387</v>
      </c>
      <c r="E328" s="15" t="s">
        <v>1388</v>
      </c>
      <c r="F328" s="29">
        <v>29120000</v>
      </c>
      <c r="G328" s="19">
        <v>29120000</v>
      </c>
      <c r="H328" s="29">
        <v>7280000</v>
      </c>
      <c r="I328" s="16" t="s">
        <v>1389</v>
      </c>
      <c r="J328" s="15" t="s">
        <v>34</v>
      </c>
      <c r="K328" s="15" t="s">
        <v>35</v>
      </c>
      <c r="L328" s="15" t="s">
        <v>369</v>
      </c>
      <c r="M328" s="15" t="s">
        <v>370</v>
      </c>
      <c r="N328" s="30">
        <v>44971</v>
      </c>
      <c r="O328" s="22">
        <v>44973</v>
      </c>
      <c r="P328" s="22">
        <v>45092</v>
      </c>
      <c r="Q328" s="23" t="s">
        <v>38</v>
      </c>
      <c r="R328" s="15" t="s">
        <v>1390</v>
      </c>
      <c r="S328" s="15" t="s">
        <v>40</v>
      </c>
      <c r="T328" s="15">
        <v>13508444</v>
      </c>
      <c r="U328" s="15">
        <v>6</v>
      </c>
      <c r="V328" s="4">
        <v>119</v>
      </c>
      <c r="W328" s="5"/>
      <c r="X328" s="6">
        <v>45046</v>
      </c>
      <c r="Y328" s="25">
        <f t="shared" si="8"/>
        <v>61.344537815126053</v>
      </c>
      <c r="Z328" s="26">
        <v>10434667</v>
      </c>
      <c r="AA328" s="26">
        <f t="shared" si="9"/>
        <v>-18685333</v>
      </c>
      <c r="AB328" s="8" t="s">
        <v>42</v>
      </c>
    </row>
    <row r="329" spans="1:28" s="8" customFormat="1" ht="69.75" hidden="1" customHeight="1">
      <c r="A329" s="16" t="s">
        <v>1391</v>
      </c>
      <c r="B329" s="15" t="s">
        <v>31</v>
      </c>
      <c r="C329" s="16" t="s">
        <v>1391</v>
      </c>
      <c r="D329" s="28">
        <v>400000523</v>
      </c>
      <c r="E329" s="15" t="s">
        <v>1392</v>
      </c>
      <c r="F329" s="29">
        <v>28800000</v>
      </c>
      <c r="G329" s="19">
        <v>28800000</v>
      </c>
      <c r="H329" s="29">
        <v>7200000</v>
      </c>
      <c r="I329" s="16" t="s">
        <v>919</v>
      </c>
      <c r="J329" s="15" t="s">
        <v>34</v>
      </c>
      <c r="K329" s="15" t="s">
        <v>35</v>
      </c>
      <c r="L329" s="15" t="s">
        <v>80</v>
      </c>
      <c r="M329" s="15" t="s">
        <v>81</v>
      </c>
      <c r="N329" s="30">
        <v>44971</v>
      </c>
      <c r="O329" s="22">
        <v>44973</v>
      </c>
      <c r="P329" s="22">
        <v>45092</v>
      </c>
      <c r="Q329" s="23" t="s">
        <v>38</v>
      </c>
      <c r="R329" s="15" t="s">
        <v>1393</v>
      </c>
      <c r="S329" s="15" t="s">
        <v>40</v>
      </c>
      <c r="T329" s="15">
        <v>1063290838</v>
      </c>
      <c r="U329" s="15">
        <v>8</v>
      </c>
      <c r="V329" s="4">
        <v>119</v>
      </c>
      <c r="W329" s="5"/>
      <c r="X329" s="6">
        <v>45046</v>
      </c>
      <c r="Y329" s="25">
        <f t="shared" si="8"/>
        <v>61.344537815126053</v>
      </c>
      <c r="Z329" s="26">
        <f>VLOOKUP(A329,'[1]Exportar - 2023-05-02T074958.64'!$L$1:$Q$1370,6,0)</f>
        <v>17520000</v>
      </c>
      <c r="AA329" s="26">
        <f t="shared" si="9"/>
        <v>-11280000</v>
      </c>
      <c r="AB329" s="8" t="s">
        <v>859</v>
      </c>
    </row>
    <row r="330" spans="1:28" s="8" customFormat="1" ht="69.75" hidden="1" customHeight="1">
      <c r="A330" s="16" t="s">
        <v>1394</v>
      </c>
      <c r="B330" s="15" t="s">
        <v>31</v>
      </c>
      <c r="C330" s="16" t="s">
        <v>1394</v>
      </c>
      <c r="D330" s="28">
        <v>200012123</v>
      </c>
      <c r="E330" s="15" t="s">
        <v>1395</v>
      </c>
      <c r="F330" s="29">
        <v>44000000</v>
      </c>
      <c r="G330" s="19">
        <v>55000000</v>
      </c>
      <c r="H330" s="29">
        <v>11000000</v>
      </c>
      <c r="I330" s="16" t="s">
        <v>1396</v>
      </c>
      <c r="J330" s="15" t="s">
        <v>34</v>
      </c>
      <c r="K330" s="15" t="s">
        <v>35</v>
      </c>
      <c r="L330" s="15" t="s">
        <v>86</v>
      </c>
      <c r="M330" s="15" t="s">
        <v>228</v>
      </c>
      <c r="N330" s="30">
        <v>44967</v>
      </c>
      <c r="O330" s="22">
        <v>44971</v>
      </c>
      <c r="P330" s="22">
        <v>45122</v>
      </c>
      <c r="Q330" s="23" t="s">
        <v>38</v>
      </c>
      <c r="R330" s="15" t="s">
        <v>1397</v>
      </c>
      <c r="S330" s="15" t="s">
        <v>40</v>
      </c>
      <c r="T330" s="15">
        <v>63485562</v>
      </c>
      <c r="U330" s="15">
        <v>8</v>
      </c>
      <c r="V330" s="4">
        <v>151</v>
      </c>
      <c r="W330" s="5" t="s">
        <v>1398</v>
      </c>
      <c r="X330" s="6">
        <v>45046</v>
      </c>
      <c r="Y330" s="25">
        <f t="shared" si="8"/>
        <v>49.668874172185433</v>
      </c>
      <c r="Z330" s="26">
        <f>VLOOKUP(A330,'[1]Exportar - 2023-05-02T074958.64'!$L$1:$Q$1370,6,0)</f>
        <v>16500000</v>
      </c>
      <c r="AA330" s="26">
        <f t="shared" si="9"/>
        <v>-38500000</v>
      </c>
      <c r="AB330" s="8" t="s">
        <v>49</v>
      </c>
    </row>
    <row r="331" spans="1:28" s="8" customFormat="1" ht="69.75" hidden="1" customHeight="1">
      <c r="A331" s="16" t="s">
        <v>1399</v>
      </c>
      <c r="B331" s="15" t="s">
        <v>31</v>
      </c>
      <c r="C331" s="16" t="s">
        <v>1399</v>
      </c>
      <c r="D331" s="28">
        <v>200019023</v>
      </c>
      <c r="E331" s="15" t="s">
        <v>1400</v>
      </c>
      <c r="F331" s="29">
        <v>28000000</v>
      </c>
      <c r="G331" s="19">
        <v>28000000</v>
      </c>
      <c r="H331" s="29">
        <v>7000000</v>
      </c>
      <c r="I331" s="16" t="s">
        <v>1401</v>
      </c>
      <c r="J331" s="15" t="s">
        <v>34</v>
      </c>
      <c r="K331" s="15" t="s">
        <v>35</v>
      </c>
      <c r="L331" s="15" t="s">
        <v>86</v>
      </c>
      <c r="M331" s="15" t="s">
        <v>228</v>
      </c>
      <c r="N331" s="30">
        <v>44977</v>
      </c>
      <c r="O331" s="22">
        <v>44980</v>
      </c>
      <c r="P331" s="22">
        <v>45099</v>
      </c>
      <c r="Q331" s="23" t="s">
        <v>38</v>
      </c>
      <c r="R331" s="15" t="s">
        <v>1402</v>
      </c>
      <c r="S331" s="15" t="s">
        <v>40</v>
      </c>
      <c r="T331" s="15">
        <v>79737396</v>
      </c>
      <c r="U331" s="15">
        <v>2</v>
      </c>
      <c r="V331" s="4">
        <v>119</v>
      </c>
      <c r="W331" s="5"/>
      <c r="X331" s="6">
        <v>45046</v>
      </c>
      <c r="Y331" s="25">
        <f t="shared" si="8"/>
        <v>55.462184873949582</v>
      </c>
      <c r="Z331" s="26">
        <f>VLOOKUP(A331,'[1]Exportar - 2023-05-02T074958.64'!$L$1:$Q$1370,6,0)</f>
        <v>15400000</v>
      </c>
      <c r="AA331" s="26">
        <f t="shared" si="9"/>
        <v>-12600000</v>
      </c>
      <c r="AB331" s="8" t="s">
        <v>49</v>
      </c>
    </row>
    <row r="332" spans="1:28" s="8" customFormat="1" ht="69.75" hidden="1" customHeight="1">
      <c r="A332" s="16" t="s">
        <v>1403</v>
      </c>
      <c r="B332" s="15" t="s">
        <v>31</v>
      </c>
      <c r="C332" s="16" t="s">
        <v>1403</v>
      </c>
      <c r="D332" s="28">
        <v>200017123</v>
      </c>
      <c r="E332" s="15" t="s">
        <v>1404</v>
      </c>
      <c r="F332" s="29">
        <v>32000000</v>
      </c>
      <c r="G332" s="19">
        <v>32000000</v>
      </c>
      <c r="H332" s="29">
        <v>8000000</v>
      </c>
      <c r="I332" s="16" t="s">
        <v>1405</v>
      </c>
      <c r="J332" s="15" t="s">
        <v>34</v>
      </c>
      <c r="K332" s="15" t="s">
        <v>35</v>
      </c>
      <c r="L332" s="15" t="s">
        <v>86</v>
      </c>
      <c r="M332" s="15" t="s">
        <v>228</v>
      </c>
      <c r="N332" s="30">
        <v>44972</v>
      </c>
      <c r="O332" s="22">
        <v>44974</v>
      </c>
      <c r="P332" s="22">
        <v>45093</v>
      </c>
      <c r="Q332" s="23" t="s">
        <v>38</v>
      </c>
      <c r="R332" s="15" t="s">
        <v>1406</v>
      </c>
      <c r="S332" s="15" t="s">
        <v>40</v>
      </c>
      <c r="T332" s="15">
        <v>1019012100</v>
      </c>
      <c r="U332" s="15">
        <v>0</v>
      </c>
      <c r="V332" s="4">
        <v>119</v>
      </c>
      <c r="W332" s="5"/>
      <c r="X332" s="6">
        <v>45046</v>
      </c>
      <c r="Y332" s="25">
        <f t="shared" si="8"/>
        <v>60.504201680672267</v>
      </c>
      <c r="Z332" s="26">
        <f>VLOOKUP(A332,'[1]Exportar - 2023-05-02T074958.64'!$L$1:$Q$1370,6,0)</f>
        <v>11200000</v>
      </c>
      <c r="AA332" s="26">
        <f t="shared" si="9"/>
        <v>-20800000</v>
      </c>
      <c r="AB332" s="8" t="s">
        <v>49</v>
      </c>
    </row>
    <row r="333" spans="1:28" s="8" customFormat="1" ht="69.75" hidden="1" customHeight="1">
      <c r="A333" s="16" t="s">
        <v>1407</v>
      </c>
      <c r="B333" s="15" t="s">
        <v>31</v>
      </c>
      <c r="C333" s="16" t="s">
        <v>1407</v>
      </c>
      <c r="D333" s="28">
        <v>200004723</v>
      </c>
      <c r="E333" s="15" t="s">
        <v>1408</v>
      </c>
      <c r="F333" s="29">
        <v>24000000</v>
      </c>
      <c r="G333" s="19">
        <v>24000000</v>
      </c>
      <c r="H333" s="29">
        <v>6000000</v>
      </c>
      <c r="I333" s="16" t="s">
        <v>1409</v>
      </c>
      <c r="J333" s="15" t="s">
        <v>34</v>
      </c>
      <c r="K333" s="15" t="s">
        <v>35</v>
      </c>
      <c r="L333" s="15" t="s">
        <v>86</v>
      </c>
      <c r="M333" s="15" t="s">
        <v>1159</v>
      </c>
      <c r="N333" s="30">
        <v>44971</v>
      </c>
      <c r="O333" s="31">
        <v>44974</v>
      </c>
      <c r="P333" s="22">
        <v>45093</v>
      </c>
      <c r="Q333" s="23" t="s">
        <v>38</v>
      </c>
      <c r="R333" s="15" t="s">
        <v>1410</v>
      </c>
      <c r="S333" s="15" t="s">
        <v>40</v>
      </c>
      <c r="T333" s="15">
        <v>84090457</v>
      </c>
      <c r="U333" s="15">
        <v>2</v>
      </c>
      <c r="V333" s="4">
        <v>119</v>
      </c>
      <c r="W333" s="5"/>
      <c r="X333" s="6">
        <v>45046</v>
      </c>
      <c r="Y333" s="25">
        <f t="shared" si="8"/>
        <v>60.504201680672267</v>
      </c>
      <c r="Z333" s="26">
        <f>VLOOKUP(A333,'[1]Exportar - 2023-05-02T074958.64'!$L$1:$Q$1370,6,0)</f>
        <v>6000000</v>
      </c>
      <c r="AA333" s="26">
        <f t="shared" si="9"/>
        <v>-18000000</v>
      </c>
      <c r="AB333" s="8" t="s">
        <v>49</v>
      </c>
    </row>
    <row r="334" spans="1:28" s="8" customFormat="1" ht="69.75" hidden="1" customHeight="1">
      <c r="A334" s="16" t="s">
        <v>1411</v>
      </c>
      <c r="B334" s="15" t="s">
        <v>31</v>
      </c>
      <c r="C334" s="16" t="s">
        <v>1411</v>
      </c>
      <c r="D334" s="28">
        <v>400001423</v>
      </c>
      <c r="E334" s="15" t="s">
        <v>1412</v>
      </c>
      <c r="F334" s="29">
        <v>28800000</v>
      </c>
      <c r="G334" s="19">
        <v>28800000</v>
      </c>
      <c r="H334" s="29">
        <v>7200000</v>
      </c>
      <c r="I334" s="16" t="s">
        <v>646</v>
      </c>
      <c r="J334" s="15" t="s">
        <v>34</v>
      </c>
      <c r="K334" s="15" t="s">
        <v>35</v>
      </c>
      <c r="L334" s="20" t="s">
        <v>80</v>
      </c>
      <c r="M334" s="15" t="s">
        <v>81</v>
      </c>
      <c r="N334" s="30">
        <v>44972</v>
      </c>
      <c r="O334" s="22">
        <v>44974</v>
      </c>
      <c r="P334" s="22">
        <v>45093</v>
      </c>
      <c r="Q334" s="23" t="s">
        <v>38</v>
      </c>
      <c r="R334" s="15" t="s">
        <v>1413</v>
      </c>
      <c r="S334" s="15" t="s">
        <v>40</v>
      </c>
      <c r="T334" s="15">
        <v>1065818616</v>
      </c>
      <c r="U334" s="15">
        <v>6</v>
      </c>
      <c r="V334" s="4">
        <v>119</v>
      </c>
      <c r="W334" s="5"/>
      <c r="X334" s="6">
        <v>45046</v>
      </c>
      <c r="Y334" s="25">
        <f t="shared" ref="Y334:Y397" si="10">((X334-O334)*100)/V334</f>
        <v>60.504201680672267</v>
      </c>
      <c r="Z334" s="26">
        <f>VLOOKUP(A334,'[1]Exportar - 2023-05-02T074958.64'!$L$1:$Q$1370,6,0)</f>
        <v>10080000</v>
      </c>
      <c r="AA334" s="26">
        <f t="shared" ref="AA334:AA397" si="11">Z334-G334</f>
        <v>-18720000</v>
      </c>
      <c r="AB334" s="8" t="s">
        <v>859</v>
      </c>
    </row>
    <row r="335" spans="1:28" s="8" customFormat="1" ht="69.75" hidden="1" customHeight="1">
      <c r="A335" s="16" t="s">
        <v>1414</v>
      </c>
      <c r="B335" s="15" t="s">
        <v>31</v>
      </c>
      <c r="C335" s="16" t="s">
        <v>1414</v>
      </c>
      <c r="D335" s="28">
        <v>400007623</v>
      </c>
      <c r="E335" s="15" t="s">
        <v>1415</v>
      </c>
      <c r="F335" s="29">
        <v>30792800</v>
      </c>
      <c r="G335" s="19">
        <v>30792800</v>
      </c>
      <c r="H335" s="29">
        <v>7698200</v>
      </c>
      <c r="I335" s="16" t="s">
        <v>1416</v>
      </c>
      <c r="J335" s="15" t="s">
        <v>34</v>
      </c>
      <c r="K335" s="15" t="s">
        <v>35</v>
      </c>
      <c r="L335" s="15" t="s">
        <v>80</v>
      </c>
      <c r="M335" s="15" t="s">
        <v>109</v>
      </c>
      <c r="N335" s="30">
        <v>44973</v>
      </c>
      <c r="O335" s="22">
        <v>44977</v>
      </c>
      <c r="P335" s="31">
        <v>45096</v>
      </c>
      <c r="Q335" s="23" t="s">
        <v>38</v>
      </c>
      <c r="R335" s="15" t="s">
        <v>1417</v>
      </c>
      <c r="S335" s="15" t="s">
        <v>40</v>
      </c>
      <c r="T335" s="15">
        <v>52471170</v>
      </c>
      <c r="U335" s="15">
        <v>3</v>
      </c>
      <c r="V335" s="4">
        <v>119</v>
      </c>
      <c r="W335" s="5"/>
      <c r="X335" s="6">
        <v>45046</v>
      </c>
      <c r="Y335" s="25">
        <f t="shared" si="10"/>
        <v>57.983193277310924</v>
      </c>
      <c r="Z335" s="26">
        <f>VLOOKUP(A335,'[1]Exportar - 2023-05-02T074958.64'!$L$1:$Q$1370,6,0)</f>
        <v>10007660</v>
      </c>
      <c r="AA335" s="26">
        <f t="shared" si="11"/>
        <v>-20785140</v>
      </c>
      <c r="AB335" s="8" t="s">
        <v>49</v>
      </c>
    </row>
    <row r="336" spans="1:28" s="8" customFormat="1" ht="69.75" hidden="1" customHeight="1">
      <c r="A336" s="16" t="s">
        <v>1418</v>
      </c>
      <c r="B336" s="15" t="s">
        <v>31</v>
      </c>
      <c r="C336" s="16" t="s">
        <v>1418</v>
      </c>
      <c r="D336" s="28">
        <v>500014223</v>
      </c>
      <c r="E336" s="15" t="s">
        <v>1419</v>
      </c>
      <c r="F336" s="29">
        <v>34000000</v>
      </c>
      <c r="G336" s="19">
        <v>34000000</v>
      </c>
      <c r="H336" s="29">
        <v>8500000</v>
      </c>
      <c r="I336" s="16" t="s">
        <v>1420</v>
      </c>
      <c r="J336" s="15" t="s">
        <v>34</v>
      </c>
      <c r="K336" s="15" t="s">
        <v>35</v>
      </c>
      <c r="L336" s="15" t="s">
        <v>36</v>
      </c>
      <c r="M336" s="15" t="s">
        <v>99</v>
      </c>
      <c r="N336" s="30">
        <v>44977</v>
      </c>
      <c r="O336" s="22">
        <v>44979</v>
      </c>
      <c r="P336" s="22">
        <v>45098</v>
      </c>
      <c r="Q336" s="23" t="s">
        <v>38</v>
      </c>
      <c r="R336" s="15" t="s">
        <v>1421</v>
      </c>
      <c r="S336" s="15" t="s">
        <v>40</v>
      </c>
      <c r="T336" s="15">
        <v>19491014</v>
      </c>
      <c r="U336" s="15">
        <v>8</v>
      </c>
      <c r="V336" s="4">
        <v>119</v>
      </c>
      <c r="W336" s="5"/>
      <c r="X336" s="6">
        <v>45046</v>
      </c>
      <c r="Y336" s="25">
        <f t="shared" si="10"/>
        <v>56.30252100840336</v>
      </c>
      <c r="Z336" s="26">
        <f>VLOOKUP(A336,'[1]Exportar - 2023-05-02T074958.64'!$L$1:$Q$1370,6,0)</f>
        <v>18983333</v>
      </c>
      <c r="AA336" s="26">
        <v>0</v>
      </c>
      <c r="AB336" s="8" t="s">
        <v>49</v>
      </c>
    </row>
    <row r="337" spans="1:28" s="8" customFormat="1" ht="69.75" hidden="1" customHeight="1">
      <c r="A337" s="16" t="s">
        <v>1422</v>
      </c>
      <c r="B337" s="15" t="s">
        <v>31</v>
      </c>
      <c r="C337" s="16" t="s">
        <v>1422</v>
      </c>
      <c r="D337" s="28">
        <v>400011523</v>
      </c>
      <c r="E337" s="15" t="s">
        <v>1423</v>
      </c>
      <c r="F337" s="29">
        <v>28400000</v>
      </c>
      <c r="G337" s="19">
        <v>28400000</v>
      </c>
      <c r="H337" s="29">
        <v>7100000</v>
      </c>
      <c r="I337" s="16" t="s">
        <v>1424</v>
      </c>
      <c r="J337" s="15" t="s">
        <v>34</v>
      </c>
      <c r="K337" s="15" t="s">
        <v>35</v>
      </c>
      <c r="L337" s="15" t="s">
        <v>80</v>
      </c>
      <c r="M337" s="15" t="s">
        <v>81</v>
      </c>
      <c r="N337" s="30">
        <v>44973</v>
      </c>
      <c r="O337" s="31">
        <v>44977</v>
      </c>
      <c r="P337" s="31">
        <v>45096</v>
      </c>
      <c r="Q337" s="23" t="s">
        <v>38</v>
      </c>
      <c r="R337" s="15" t="s">
        <v>1425</v>
      </c>
      <c r="S337" s="15" t="s">
        <v>40</v>
      </c>
      <c r="T337" s="15">
        <v>1015441648</v>
      </c>
      <c r="U337" s="15">
        <v>1</v>
      </c>
      <c r="V337" s="4">
        <v>119</v>
      </c>
      <c r="W337" s="5"/>
      <c r="X337" s="6">
        <v>45046</v>
      </c>
      <c r="Y337" s="25">
        <f t="shared" si="10"/>
        <v>57.983193277310924</v>
      </c>
      <c r="Z337" s="26">
        <f>VLOOKUP(A337,'[1]Exportar - 2023-05-02T074958.64'!$L$1:$Q$1370,6,0)</f>
        <v>16330000</v>
      </c>
      <c r="AA337" s="26">
        <f t="shared" si="11"/>
        <v>-12070000</v>
      </c>
      <c r="AB337" s="8" t="s">
        <v>49</v>
      </c>
    </row>
    <row r="338" spans="1:28" s="8" customFormat="1" ht="69.75" hidden="1" customHeight="1">
      <c r="A338" s="16" t="s">
        <v>1426</v>
      </c>
      <c r="B338" s="15" t="s">
        <v>31</v>
      </c>
      <c r="C338" s="16" t="s">
        <v>1426</v>
      </c>
      <c r="D338" s="28">
        <v>200001423</v>
      </c>
      <c r="E338" s="15" t="s">
        <v>1427</v>
      </c>
      <c r="F338" s="29">
        <v>24000000</v>
      </c>
      <c r="G338" s="19">
        <v>24000000</v>
      </c>
      <c r="H338" s="29">
        <v>6000000</v>
      </c>
      <c r="I338" s="16" t="s">
        <v>945</v>
      </c>
      <c r="J338" s="15" t="s">
        <v>34</v>
      </c>
      <c r="K338" s="15" t="s">
        <v>35</v>
      </c>
      <c r="L338" s="20" t="s">
        <v>86</v>
      </c>
      <c r="M338" s="15" t="s">
        <v>715</v>
      </c>
      <c r="N338" s="30">
        <v>44972</v>
      </c>
      <c r="O338" s="31">
        <v>44977</v>
      </c>
      <c r="P338" s="31">
        <v>45096</v>
      </c>
      <c r="Q338" s="23" t="s">
        <v>38</v>
      </c>
      <c r="R338" s="15" t="s">
        <v>1428</v>
      </c>
      <c r="S338" s="15" t="s">
        <v>40</v>
      </c>
      <c r="T338" s="15">
        <v>1065611951</v>
      </c>
      <c r="U338" s="15">
        <v>9</v>
      </c>
      <c r="V338" s="4">
        <v>119</v>
      </c>
      <c r="W338" s="5"/>
      <c r="X338" s="6">
        <v>45046</v>
      </c>
      <c r="Y338" s="25">
        <f t="shared" si="10"/>
        <v>57.983193277310924</v>
      </c>
      <c r="Z338" s="26">
        <f>VLOOKUP(A338,'[1]Exportar - 2023-05-02T074958.64'!$L$1:$Q$1370,6,0)</f>
        <v>13800000</v>
      </c>
      <c r="AA338" s="26">
        <f t="shared" si="11"/>
        <v>-10200000</v>
      </c>
      <c r="AB338" s="8" t="s">
        <v>49</v>
      </c>
    </row>
    <row r="339" spans="1:28" s="8" customFormat="1" ht="69.75" hidden="1" customHeight="1">
      <c r="A339" s="16" t="s">
        <v>1429</v>
      </c>
      <c r="B339" s="15" t="s">
        <v>31</v>
      </c>
      <c r="C339" s="16" t="s">
        <v>1429</v>
      </c>
      <c r="D339" s="32">
        <v>500006423</v>
      </c>
      <c r="E339" s="15" t="s">
        <v>1430</v>
      </c>
      <c r="F339" s="29">
        <v>24000000</v>
      </c>
      <c r="G339" s="19">
        <v>24000000</v>
      </c>
      <c r="H339" s="29">
        <v>6000000</v>
      </c>
      <c r="I339" s="16" t="s">
        <v>1431</v>
      </c>
      <c r="J339" s="15" t="s">
        <v>34</v>
      </c>
      <c r="K339" s="15" t="s">
        <v>35</v>
      </c>
      <c r="L339" s="15" t="s">
        <v>184</v>
      </c>
      <c r="M339" s="15" t="s">
        <v>495</v>
      </c>
      <c r="N339" s="30">
        <v>44984</v>
      </c>
      <c r="O339" s="31">
        <v>44985</v>
      </c>
      <c r="P339" s="31">
        <v>45104</v>
      </c>
      <c r="Q339" s="23" t="s">
        <v>38</v>
      </c>
      <c r="R339" s="15" t="s">
        <v>1432</v>
      </c>
      <c r="S339" s="15" t="s">
        <v>40</v>
      </c>
      <c r="T339" s="15">
        <v>52033010</v>
      </c>
      <c r="U339" s="15">
        <v>5</v>
      </c>
      <c r="V339" s="4">
        <v>119</v>
      </c>
      <c r="W339" s="5"/>
      <c r="X339" s="6">
        <v>45046</v>
      </c>
      <c r="Y339" s="25">
        <f t="shared" si="10"/>
        <v>51.260504201680675</v>
      </c>
      <c r="Z339" s="26">
        <f>VLOOKUP(A339,'[1]Exportar - 2023-05-02T074958.64'!$L$1:$Q$1370,6,0)</f>
        <v>6000000</v>
      </c>
      <c r="AA339" s="26">
        <f t="shared" si="11"/>
        <v>-18000000</v>
      </c>
      <c r="AB339" s="8" t="s">
        <v>42</v>
      </c>
    </row>
    <row r="340" spans="1:28" s="8" customFormat="1" ht="69.75" hidden="1" customHeight="1">
      <c r="A340" s="16" t="s">
        <v>1433</v>
      </c>
      <c r="B340" s="15" t="s">
        <v>31</v>
      </c>
      <c r="C340" s="16" t="s">
        <v>1433</v>
      </c>
      <c r="D340" s="28">
        <v>200005723</v>
      </c>
      <c r="E340" s="15" t="s">
        <v>1434</v>
      </c>
      <c r="F340" s="29">
        <v>16183040</v>
      </c>
      <c r="G340" s="19">
        <v>16183040</v>
      </c>
      <c r="H340" s="29">
        <v>4045760</v>
      </c>
      <c r="I340" s="16" t="s">
        <v>1435</v>
      </c>
      <c r="J340" s="15" t="s">
        <v>34</v>
      </c>
      <c r="K340" s="15" t="s">
        <v>35</v>
      </c>
      <c r="L340" s="15" t="s">
        <v>86</v>
      </c>
      <c r="M340" s="15" t="s">
        <v>1159</v>
      </c>
      <c r="N340" s="30">
        <v>44978</v>
      </c>
      <c r="O340" s="31">
        <v>44980</v>
      </c>
      <c r="P340" s="31">
        <v>45099</v>
      </c>
      <c r="Q340" s="23" t="s">
        <v>38</v>
      </c>
      <c r="R340" s="15" t="s">
        <v>1436</v>
      </c>
      <c r="S340" s="15" t="s">
        <v>40</v>
      </c>
      <c r="T340" s="15">
        <v>1013633548</v>
      </c>
      <c r="U340" s="15">
        <v>9</v>
      </c>
      <c r="V340" s="4">
        <v>119</v>
      </c>
      <c r="W340" s="5"/>
      <c r="X340" s="6">
        <v>45046</v>
      </c>
      <c r="Y340" s="25">
        <f t="shared" si="10"/>
        <v>55.462184873949582</v>
      </c>
      <c r="Z340" s="26">
        <f>VLOOKUP(A340,'[1]Exportar - 2023-05-02T074958.64'!$L$1:$Q$1370,6,0)</f>
        <v>1348587</v>
      </c>
      <c r="AA340" s="26">
        <f t="shared" si="11"/>
        <v>-14834453</v>
      </c>
      <c r="AB340" s="8" t="s">
        <v>49</v>
      </c>
    </row>
    <row r="341" spans="1:28" s="8" customFormat="1" ht="69.75" hidden="1" customHeight="1">
      <c r="A341" s="16" t="s">
        <v>1437</v>
      </c>
      <c r="B341" s="15" t="s">
        <v>31</v>
      </c>
      <c r="C341" s="16" t="s">
        <v>1437</v>
      </c>
      <c r="D341" s="28">
        <v>200006423</v>
      </c>
      <c r="E341" s="15" t="s">
        <v>1438</v>
      </c>
      <c r="F341" s="29">
        <v>24000000</v>
      </c>
      <c r="G341" s="19">
        <v>24000000</v>
      </c>
      <c r="H341" s="29">
        <v>6000000</v>
      </c>
      <c r="I341" s="16" t="s">
        <v>1439</v>
      </c>
      <c r="J341" s="15" t="s">
        <v>34</v>
      </c>
      <c r="K341" s="15" t="s">
        <v>35</v>
      </c>
      <c r="L341" s="20" t="s">
        <v>86</v>
      </c>
      <c r="M341" s="15" t="s">
        <v>1159</v>
      </c>
      <c r="N341" s="30">
        <v>44973</v>
      </c>
      <c r="O341" s="31">
        <v>44977</v>
      </c>
      <c r="P341" s="31">
        <v>45096</v>
      </c>
      <c r="Q341" s="23" t="s">
        <v>38</v>
      </c>
      <c r="R341" s="15" t="s">
        <v>1440</v>
      </c>
      <c r="S341" s="15" t="s">
        <v>40</v>
      </c>
      <c r="T341" s="15">
        <v>1016050822</v>
      </c>
      <c r="U341" s="15">
        <v>0</v>
      </c>
      <c r="V341" s="4">
        <v>119</v>
      </c>
      <c r="W341" s="5"/>
      <c r="X341" s="6">
        <v>45046</v>
      </c>
      <c r="Y341" s="25">
        <f t="shared" si="10"/>
        <v>57.983193277310924</v>
      </c>
      <c r="Z341" s="26">
        <f>VLOOKUP(A341,'[1]Exportar - 2023-05-02T074958.64'!$L$1:$Q$1370,6,0)</f>
        <v>7800000</v>
      </c>
      <c r="AA341" s="26">
        <f t="shared" si="11"/>
        <v>-16200000</v>
      </c>
      <c r="AB341" s="8" t="s">
        <v>49</v>
      </c>
    </row>
    <row r="342" spans="1:28" s="8" customFormat="1" ht="69.75" customHeight="1">
      <c r="A342" s="16" t="s">
        <v>1441</v>
      </c>
      <c r="B342" s="15" t="s">
        <v>31</v>
      </c>
      <c r="C342" s="16" t="s">
        <v>1441</v>
      </c>
      <c r="D342" s="28">
        <v>300013723</v>
      </c>
      <c r="E342" s="15" t="s">
        <v>1442</v>
      </c>
      <c r="F342" s="29">
        <v>35491760</v>
      </c>
      <c r="G342" s="19">
        <v>35491760</v>
      </c>
      <c r="H342" s="29">
        <v>8872940</v>
      </c>
      <c r="I342" s="16" t="s">
        <v>1038</v>
      </c>
      <c r="J342" s="15" t="s">
        <v>34</v>
      </c>
      <c r="K342" s="15" t="s">
        <v>35</v>
      </c>
      <c r="L342" s="20" t="s">
        <v>549</v>
      </c>
      <c r="M342" s="15" t="s">
        <v>729</v>
      </c>
      <c r="N342" s="30">
        <v>44972</v>
      </c>
      <c r="O342" s="31">
        <v>44974</v>
      </c>
      <c r="P342" s="31">
        <v>45093</v>
      </c>
      <c r="Q342" s="23" t="s">
        <v>38</v>
      </c>
      <c r="R342" s="15" t="s">
        <v>1443</v>
      </c>
      <c r="S342" s="15" t="s">
        <v>40</v>
      </c>
      <c r="T342" s="15">
        <v>52782834</v>
      </c>
      <c r="U342" s="15">
        <v>1</v>
      </c>
      <c r="V342" s="4">
        <v>119</v>
      </c>
      <c r="W342" s="5"/>
      <c r="X342" s="6">
        <v>45046</v>
      </c>
      <c r="Y342" s="25">
        <f t="shared" si="10"/>
        <v>60.504201680672267</v>
      </c>
      <c r="Z342" s="26"/>
      <c r="AA342" s="26">
        <f t="shared" si="11"/>
        <v>-35491760</v>
      </c>
      <c r="AB342" s="8" t="s">
        <v>731</v>
      </c>
    </row>
    <row r="343" spans="1:28" s="8" customFormat="1" ht="69.75" customHeight="1">
      <c r="A343" s="16" t="s">
        <v>1444</v>
      </c>
      <c r="B343" s="15" t="s">
        <v>31</v>
      </c>
      <c r="C343" s="16" t="s">
        <v>1444</v>
      </c>
      <c r="D343" s="28">
        <v>300011023</v>
      </c>
      <c r="E343" s="15" t="s">
        <v>1445</v>
      </c>
      <c r="F343" s="29">
        <v>19978860</v>
      </c>
      <c r="G343" s="19">
        <v>19978860</v>
      </c>
      <c r="H343" s="29">
        <v>4994715</v>
      </c>
      <c r="I343" s="16" t="s">
        <v>1017</v>
      </c>
      <c r="J343" s="15" t="s">
        <v>34</v>
      </c>
      <c r="K343" s="15" t="s">
        <v>35</v>
      </c>
      <c r="L343" s="15" t="s">
        <v>549</v>
      </c>
      <c r="M343" s="15" t="s">
        <v>750</v>
      </c>
      <c r="N343" s="30">
        <v>44977</v>
      </c>
      <c r="O343" s="31">
        <v>44980</v>
      </c>
      <c r="P343" s="31">
        <v>45099</v>
      </c>
      <c r="Q343" s="23" t="s">
        <v>38</v>
      </c>
      <c r="R343" s="15" t="s">
        <v>1446</v>
      </c>
      <c r="S343" s="15" t="s">
        <v>40</v>
      </c>
      <c r="T343" s="15">
        <v>79047113</v>
      </c>
      <c r="U343" s="15">
        <v>4</v>
      </c>
      <c r="V343" s="4">
        <v>119</v>
      </c>
      <c r="W343" s="5"/>
      <c r="X343" s="6">
        <v>45046</v>
      </c>
      <c r="Y343" s="25">
        <f t="shared" si="10"/>
        <v>55.462184873949582</v>
      </c>
      <c r="Z343" s="26"/>
      <c r="AA343" s="26">
        <f t="shared" si="11"/>
        <v>-19978860</v>
      </c>
      <c r="AB343" s="8" t="s">
        <v>731</v>
      </c>
    </row>
    <row r="344" spans="1:28" s="8" customFormat="1" ht="69.75" customHeight="1">
      <c r="A344" s="16" t="s">
        <v>1447</v>
      </c>
      <c r="B344" s="15" t="s">
        <v>31</v>
      </c>
      <c r="C344" s="16" t="s">
        <v>1447</v>
      </c>
      <c r="D344" s="28">
        <v>300009923</v>
      </c>
      <c r="E344" s="15" t="s">
        <v>1448</v>
      </c>
      <c r="F344" s="29">
        <v>28451564</v>
      </c>
      <c r="G344" s="19">
        <v>28451564</v>
      </c>
      <c r="H344" s="29">
        <v>7112891</v>
      </c>
      <c r="I344" s="16" t="s">
        <v>745</v>
      </c>
      <c r="J344" s="15" t="s">
        <v>34</v>
      </c>
      <c r="K344" s="15" t="s">
        <v>774</v>
      </c>
      <c r="L344" s="15" t="s">
        <v>549</v>
      </c>
      <c r="M344" s="15" t="s">
        <v>1043</v>
      </c>
      <c r="N344" s="30">
        <v>44973</v>
      </c>
      <c r="O344" s="31">
        <v>44977</v>
      </c>
      <c r="P344" s="31">
        <v>45096</v>
      </c>
      <c r="Q344" s="23" t="s">
        <v>38</v>
      </c>
      <c r="R344" s="15" t="s">
        <v>1449</v>
      </c>
      <c r="S344" s="15" t="s">
        <v>40</v>
      </c>
      <c r="T344" s="15">
        <v>1090417784</v>
      </c>
      <c r="U344" s="15">
        <v>5</v>
      </c>
      <c r="V344" s="4">
        <v>119</v>
      </c>
      <c r="W344" s="5"/>
      <c r="X344" s="6">
        <v>45046</v>
      </c>
      <c r="Y344" s="25">
        <f t="shared" si="10"/>
        <v>57.983193277310924</v>
      </c>
      <c r="Z344" s="26"/>
      <c r="AA344" s="26">
        <f t="shared" si="11"/>
        <v>-28451564</v>
      </c>
      <c r="AB344" s="8" t="s">
        <v>731</v>
      </c>
    </row>
    <row r="345" spans="1:28" s="8" customFormat="1" ht="69.75" customHeight="1">
      <c r="A345" s="16" t="s">
        <v>1450</v>
      </c>
      <c r="B345" s="15" t="s">
        <v>31</v>
      </c>
      <c r="C345" s="16" t="s">
        <v>1450</v>
      </c>
      <c r="D345" s="28">
        <v>300013523</v>
      </c>
      <c r="E345" s="15" t="s">
        <v>1451</v>
      </c>
      <c r="F345" s="29">
        <v>35491760</v>
      </c>
      <c r="G345" s="19">
        <v>35491760</v>
      </c>
      <c r="H345" s="29">
        <v>8872940</v>
      </c>
      <c r="I345" s="16" t="s">
        <v>1452</v>
      </c>
      <c r="J345" s="15" t="s">
        <v>34</v>
      </c>
      <c r="K345" s="15" t="s">
        <v>871</v>
      </c>
      <c r="L345" s="15" t="s">
        <v>549</v>
      </c>
      <c r="M345" s="15" t="s">
        <v>1311</v>
      </c>
      <c r="N345" s="30">
        <v>44972</v>
      </c>
      <c r="O345" s="31">
        <v>44977</v>
      </c>
      <c r="P345" s="22">
        <v>45096</v>
      </c>
      <c r="Q345" s="23" t="s">
        <v>38</v>
      </c>
      <c r="R345" s="15" t="s">
        <v>1453</v>
      </c>
      <c r="S345" s="15" t="s">
        <v>40</v>
      </c>
      <c r="T345" s="15">
        <v>1065815915</v>
      </c>
      <c r="U345" s="15">
        <v>1</v>
      </c>
      <c r="V345" s="4">
        <v>119</v>
      </c>
      <c r="W345" s="5"/>
      <c r="X345" s="6">
        <v>45046</v>
      </c>
      <c r="Y345" s="25">
        <f t="shared" si="10"/>
        <v>57.983193277310924</v>
      </c>
      <c r="Z345" s="26"/>
      <c r="AA345" s="26">
        <f t="shared" si="11"/>
        <v>-35491760</v>
      </c>
      <c r="AB345" s="8" t="s">
        <v>731</v>
      </c>
    </row>
    <row r="346" spans="1:28" s="8" customFormat="1" ht="69.75" customHeight="1">
      <c r="A346" s="16" t="s">
        <v>1454</v>
      </c>
      <c r="B346" s="15" t="s">
        <v>31</v>
      </c>
      <c r="C346" s="16" t="s">
        <v>1454</v>
      </c>
      <c r="D346" s="28">
        <v>300014423</v>
      </c>
      <c r="E346" s="15" t="s">
        <v>1455</v>
      </c>
      <c r="F346" s="29">
        <v>9220620</v>
      </c>
      <c r="G346" s="19">
        <v>9220620</v>
      </c>
      <c r="H346" s="29">
        <v>2305155</v>
      </c>
      <c r="I346" s="16" t="s">
        <v>1021</v>
      </c>
      <c r="J346" s="15" t="s">
        <v>53</v>
      </c>
      <c r="K346" s="15" t="s">
        <v>35</v>
      </c>
      <c r="L346" s="15" t="s">
        <v>549</v>
      </c>
      <c r="M346" s="15" t="s">
        <v>1002</v>
      </c>
      <c r="N346" s="30">
        <v>44974</v>
      </c>
      <c r="O346" s="22">
        <v>44979</v>
      </c>
      <c r="P346" s="22">
        <v>45098</v>
      </c>
      <c r="Q346" s="23" t="s">
        <v>38</v>
      </c>
      <c r="R346" s="15" t="s">
        <v>1456</v>
      </c>
      <c r="S346" s="15" t="s">
        <v>40</v>
      </c>
      <c r="T346" s="15">
        <v>1010160378</v>
      </c>
      <c r="U346" s="15">
        <v>1</v>
      </c>
      <c r="V346" s="4">
        <v>119</v>
      </c>
      <c r="W346" s="5"/>
      <c r="X346" s="6">
        <v>45046</v>
      </c>
      <c r="Y346" s="25">
        <f t="shared" si="10"/>
        <v>56.30252100840336</v>
      </c>
      <c r="Z346" s="26"/>
      <c r="AA346" s="26">
        <f t="shared" si="11"/>
        <v>-9220620</v>
      </c>
      <c r="AB346" s="8" t="s">
        <v>731</v>
      </c>
    </row>
    <row r="347" spans="1:28" s="8" customFormat="1" ht="69.75" customHeight="1">
      <c r="A347" s="16" t="s">
        <v>1457</v>
      </c>
      <c r="B347" s="15" t="s">
        <v>31</v>
      </c>
      <c r="C347" s="16" t="s">
        <v>1457</v>
      </c>
      <c r="D347" s="28">
        <v>300016823</v>
      </c>
      <c r="E347" s="15" t="s">
        <v>1458</v>
      </c>
      <c r="F347" s="29">
        <v>49092900</v>
      </c>
      <c r="G347" s="19">
        <v>49092900</v>
      </c>
      <c r="H347" s="29">
        <v>12273225</v>
      </c>
      <c r="I347" s="16" t="s">
        <v>1459</v>
      </c>
      <c r="J347" s="15" t="s">
        <v>34</v>
      </c>
      <c r="K347" s="15" t="s">
        <v>35</v>
      </c>
      <c r="L347" s="20" t="s">
        <v>549</v>
      </c>
      <c r="M347" s="15" t="s">
        <v>735</v>
      </c>
      <c r="N347" s="30">
        <v>44974</v>
      </c>
      <c r="O347" s="22">
        <v>44977</v>
      </c>
      <c r="P347" s="22">
        <v>45096</v>
      </c>
      <c r="Q347" s="23" t="s">
        <v>38</v>
      </c>
      <c r="R347" s="15" t="s">
        <v>1460</v>
      </c>
      <c r="S347" s="15" t="s">
        <v>40</v>
      </c>
      <c r="T347" s="15">
        <v>80249074</v>
      </c>
      <c r="U347" s="15">
        <v>6</v>
      </c>
      <c r="V347" s="4">
        <v>119</v>
      </c>
      <c r="W347" s="5"/>
      <c r="X347" s="6">
        <v>45046</v>
      </c>
      <c r="Y347" s="25">
        <f t="shared" si="10"/>
        <v>57.983193277310924</v>
      </c>
      <c r="Z347" s="26"/>
      <c r="AA347" s="26">
        <f t="shared" si="11"/>
        <v>-49092900</v>
      </c>
      <c r="AB347" s="8" t="s">
        <v>731</v>
      </c>
    </row>
    <row r="348" spans="1:28" s="8" customFormat="1" ht="69.75" customHeight="1">
      <c r="A348" s="16" t="s">
        <v>1461</v>
      </c>
      <c r="B348" s="15" t="s">
        <v>31</v>
      </c>
      <c r="C348" s="16" t="s">
        <v>1461</v>
      </c>
      <c r="D348" s="28">
        <v>300010423</v>
      </c>
      <c r="E348" s="15" t="s">
        <v>1462</v>
      </c>
      <c r="F348" s="29">
        <v>19978860</v>
      </c>
      <c r="G348" s="19">
        <v>19978860</v>
      </c>
      <c r="H348" s="29">
        <v>4994715</v>
      </c>
      <c r="I348" s="16" t="s">
        <v>1463</v>
      </c>
      <c r="J348" s="15" t="s">
        <v>34</v>
      </c>
      <c r="K348" s="15" t="s">
        <v>35</v>
      </c>
      <c r="L348" s="20" t="s">
        <v>549</v>
      </c>
      <c r="M348" s="15" t="s">
        <v>750</v>
      </c>
      <c r="N348" s="30">
        <v>44974</v>
      </c>
      <c r="O348" s="22">
        <v>44978</v>
      </c>
      <c r="P348" s="22">
        <v>45097</v>
      </c>
      <c r="Q348" s="23" t="s">
        <v>38</v>
      </c>
      <c r="R348" s="15" t="s">
        <v>1464</v>
      </c>
      <c r="S348" s="15" t="s">
        <v>40</v>
      </c>
      <c r="T348" s="15">
        <v>1010214604</v>
      </c>
      <c r="U348" s="15">
        <v>5</v>
      </c>
      <c r="V348" s="4">
        <v>119</v>
      </c>
      <c r="W348" s="5"/>
      <c r="X348" s="6">
        <v>45046</v>
      </c>
      <c r="Y348" s="25">
        <f t="shared" si="10"/>
        <v>57.142857142857146</v>
      </c>
      <c r="Z348" s="26"/>
      <c r="AA348" s="26">
        <f t="shared" si="11"/>
        <v>-19978860</v>
      </c>
      <c r="AB348" s="8" t="s">
        <v>731</v>
      </c>
    </row>
    <row r="349" spans="1:28" s="8" customFormat="1" ht="69.75" customHeight="1">
      <c r="A349" s="16" t="s">
        <v>1465</v>
      </c>
      <c r="B349" s="15" t="s">
        <v>31</v>
      </c>
      <c r="C349" s="16" t="s">
        <v>1465</v>
      </c>
      <c r="D349" s="28">
        <v>300011423</v>
      </c>
      <c r="E349" s="15" t="s">
        <v>1466</v>
      </c>
      <c r="F349" s="29">
        <v>35491760</v>
      </c>
      <c r="G349" s="19">
        <v>35491760</v>
      </c>
      <c r="H349" s="29">
        <v>8872940</v>
      </c>
      <c r="I349" s="16" t="s">
        <v>1467</v>
      </c>
      <c r="J349" s="15" t="s">
        <v>34</v>
      </c>
      <c r="K349" s="15" t="s">
        <v>35</v>
      </c>
      <c r="L349" s="20" t="s">
        <v>549</v>
      </c>
      <c r="M349" s="15" t="s">
        <v>750</v>
      </c>
      <c r="N349" s="30">
        <v>44979</v>
      </c>
      <c r="O349" s="31">
        <v>44984</v>
      </c>
      <c r="P349" s="31">
        <v>45103</v>
      </c>
      <c r="Q349" s="23" t="s">
        <v>38</v>
      </c>
      <c r="R349" s="15" t="s">
        <v>1468</v>
      </c>
      <c r="S349" s="15" t="s">
        <v>40</v>
      </c>
      <c r="T349" s="15">
        <v>1003843765</v>
      </c>
      <c r="U349" s="15">
        <v>5</v>
      </c>
      <c r="V349" s="4">
        <v>119</v>
      </c>
      <c r="W349" s="5"/>
      <c r="X349" s="6">
        <v>45046</v>
      </c>
      <c r="Y349" s="25">
        <f t="shared" si="10"/>
        <v>52.100840336134453</v>
      </c>
      <c r="Z349" s="26"/>
      <c r="AA349" s="26">
        <f t="shared" si="11"/>
        <v>-35491760</v>
      </c>
      <c r="AB349" s="8" t="s">
        <v>731</v>
      </c>
    </row>
    <row r="350" spans="1:28" s="8" customFormat="1" ht="69.75" customHeight="1">
      <c r="A350" s="16" t="s">
        <v>1469</v>
      </c>
      <c r="B350" s="15" t="s">
        <v>31</v>
      </c>
      <c r="C350" s="16" t="s">
        <v>1469</v>
      </c>
      <c r="D350" s="28">
        <v>300012223</v>
      </c>
      <c r="E350" s="15" t="s">
        <v>1470</v>
      </c>
      <c r="F350" s="29">
        <v>49092900</v>
      </c>
      <c r="G350" s="19">
        <v>49092900</v>
      </c>
      <c r="H350" s="29">
        <v>12273225</v>
      </c>
      <c r="I350" s="16" t="s">
        <v>1471</v>
      </c>
      <c r="J350" s="15" t="s">
        <v>34</v>
      </c>
      <c r="K350" s="15" t="s">
        <v>35</v>
      </c>
      <c r="L350" s="20" t="s">
        <v>549</v>
      </c>
      <c r="M350" s="15" t="s">
        <v>1472</v>
      </c>
      <c r="N350" s="30">
        <v>44979</v>
      </c>
      <c r="O350" s="31">
        <v>44984</v>
      </c>
      <c r="P350" s="31">
        <v>45103</v>
      </c>
      <c r="Q350" s="23" t="s">
        <v>38</v>
      </c>
      <c r="R350" s="15" t="s">
        <v>1473</v>
      </c>
      <c r="S350" s="15" t="s">
        <v>40</v>
      </c>
      <c r="T350" s="15">
        <v>79555840</v>
      </c>
      <c r="U350" s="15">
        <v>1</v>
      </c>
      <c r="V350" s="4">
        <v>119</v>
      </c>
      <c r="W350" s="5"/>
      <c r="X350" s="6">
        <v>45046</v>
      </c>
      <c r="Y350" s="25">
        <f t="shared" si="10"/>
        <v>52.100840336134453</v>
      </c>
      <c r="Z350" s="26"/>
      <c r="AA350" s="26">
        <f t="shared" si="11"/>
        <v>-49092900</v>
      </c>
      <c r="AB350" s="8" t="s">
        <v>731</v>
      </c>
    </row>
    <row r="351" spans="1:28" s="8" customFormat="1" ht="69.75" customHeight="1">
      <c r="A351" s="16" t="s">
        <v>1474</v>
      </c>
      <c r="B351" s="15" t="s">
        <v>31</v>
      </c>
      <c r="C351" s="16" t="s">
        <v>1474</v>
      </c>
      <c r="D351" s="28">
        <v>300012423</v>
      </c>
      <c r="E351" s="15" t="s">
        <v>1475</v>
      </c>
      <c r="F351" s="29">
        <v>45024840</v>
      </c>
      <c r="G351" s="19">
        <v>45024840</v>
      </c>
      <c r="H351" s="29">
        <v>11256210</v>
      </c>
      <c r="I351" s="16" t="s">
        <v>1476</v>
      </c>
      <c r="J351" s="15" t="s">
        <v>34</v>
      </c>
      <c r="K351" s="15" t="s">
        <v>35</v>
      </c>
      <c r="L351" s="20" t="s">
        <v>549</v>
      </c>
      <c r="M351" s="15" t="s">
        <v>1472</v>
      </c>
      <c r="N351" s="30">
        <v>44984</v>
      </c>
      <c r="O351" s="31">
        <v>44986</v>
      </c>
      <c r="P351" s="31">
        <v>45107</v>
      </c>
      <c r="Q351" s="23" t="s">
        <v>38</v>
      </c>
      <c r="R351" s="15" t="s">
        <v>1477</v>
      </c>
      <c r="S351" s="15" t="s">
        <v>40</v>
      </c>
      <c r="T351" s="15">
        <v>40043584</v>
      </c>
      <c r="U351" s="15">
        <v>1</v>
      </c>
      <c r="V351" s="4">
        <v>121</v>
      </c>
      <c r="W351" s="5"/>
      <c r="X351" s="6">
        <v>45046</v>
      </c>
      <c r="Y351" s="25">
        <f t="shared" si="10"/>
        <v>49.586776859504134</v>
      </c>
      <c r="Z351" s="26"/>
      <c r="AA351" s="26">
        <f t="shared" si="11"/>
        <v>-45024840</v>
      </c>
      <c r="AB351" s="8" t="s">
        <v>731</v>
      </c>
    </row>
    <row r="352" spans="1:28" s="8" customFormat="1" ht="69.75" customHeight="1">
      <c r="A352" s="16" t="s">
        <v>1478</v>
      </c>
      <c r="B352" s="15" t="s">
        <v>31</v>
      </c>
      <c r="C352" s="16" t="s">
        <v>1478</v>
      </c>
      <c r="D352" s="28">
        <v>300003423</v>
      </c>
      <c r="E352" s="15" t="s">
        <v>1479</v>
      </c>
      <c r="F352" s="29">
        <v>35491760</v>
      </c>
      <c r="G352" s="19">
        <v>35491760</v>
      </c>
      <c r="H352" s="29">
        <v>8872940</v>
      </c>
      <c r="I352" s="16" t="s">
        <v>1480</v>
      </c>
      <c r="J352" s="15" t="s">
        <v>34</v>
      </c>
      <c r="K352" s="15" t="s">
        <v>35</v>
      </c>
      <c r="L352" s="15" t="s">
        <v>549</v>
      </c>
      <c r="M352" s="15" t="s">
        <v>729</v>
      </c>
      <c r="N352" s="30">
        <v>44984</v>
      </c>
      <c r="O352" s="22">
        <v>44985</v>
      </c>
      <c r="P352" s="22">
        <v>45104</v>
      </c>
      <c r="Q352" s="23" t="s">
        <v>38</v>
      </c>
      <c r="R352" s="15" t="s">
        <v>1481</v>
      </c>
      <c r="S352" s="15" t="s">
        <v>40</v>
      </c>
      <c r="T352" s="15">
        <v>10771943</v>
      </c>
      <c r="U352" s="15">
        <v>4</v>
      </c>
      <c r="V352" s="4">
        <v>119</v>
      </c>
      <c r="W352" s="5"/>
      <c r="X352" s="6">
        <v>45046</v>
      </c>
      <c r="Y352" s="25">
        <f t="shared" si="10"/>
        <v>51.260504201680675</v>
      </c>
      <c r="Z352" s="26"/>
      <c r="AA352" s="26">
        <f t="shared" si="11"/>
        <v>-35491760</v>
      </c>
      <c r="AB352" s="8" t="s">
        <v>731</v>
      </c>
    </row>
    <row r="353" spans="1:28" s="8" customFormat="1" ht="69.75" customHeight="1">
      <c r="A353" s="16" t="s">
        <v>1482</v>
      </c>
      <c r="B353" s="15" t="s">
        <v>31</v>
      </c>
      <c r="C353" s="16" t="s">
        <v>1482</v>
      </c>
      <c r="D353" s="28">
        <v>300012323</v>
      </c>
      <c r="E353" s="15" t="s">
        <v>1483</v>
      </c>
      <c r="F353" s="29">
        <v>49092900</v>
      </c>
      <c r="G353" s="19">
        <v>49092900</v>
      </c>
      <c r="H353" s="29">
        <v>12273225</v>
      </c>
      <c r="I353" s="16" t="s">
        <v>1484</v>
      </c>
      <c r="J353" s="15" t="s">
        <v>34</v>
      </c>
      <c r="K353" s="15" t="s">
        <v>35</v>
      </c>
      <c r="L353" s="15" t="s">
        <v>549</v>
      </c>
      <c r="M353" s="15" t="s">
        <v>1472</v>
      </c>
      <c r="N353" s="30">
        <v>44981</v>
      </c>
      <c r="O353" s="31">
        <v>44984</v>
      </c>
      <c r="P353" s="31">
        <v>45103</v>
      </c>
      <c r="Q353" s="23" t="s">
        <v>38</v>
      </c>
      <c r="R353" s="15" t="s">
        <v>1485</v>
      </c>
      <c r="S353" s="15" t="s">
        <v>40</v>
      </c>
      <c r="T353" s="15">
        <v>51730806</v>
      </c>
      <c r="U353" s="15">
        <v>7</v>
      </c>
      <c r="V353" s="4">
        <v>119</v>
      </c>
      <c r="W353" s="5"/>
      <c r="X353" s="6">
        <v>45046</v>
      </c>
      <c r="Y353" s="25">
        <f t="shared" si="10"/>
        <v>52.100840336134453</v>
      </c>
      <c r="Z353" s="26"/>
      <c r="AA353" s="26">
        <f t="shared" si="11"/>
        <v>-49092900</v>
      </c>
      <c r="AB353" s="8" t="s">
        <v>731</v>
      </c>
    </row>
    <row r="354" spans="1:28" s="8" customFormat="1" ht="69.75" customHeight="1">
      <c r="A354" s="16" t="s">
        <v>1486</v>
      </c>
      <c r="B354" s="15" t="s">
        <v>31</v>
      </c>
      <c r="C354" s="16" t="s">
        <v>1486</v>
      </c>
      <c r="D354" s="28">
        <v>300011923</v>
      </c>
      <c r="E354" s="15" t="s">
        <v>1487</v>
      </c>
      <c r="F354" s="29">
        <v>49092900</v>
      </c>
      <c r="G354" s="19">
        <v>49092900</v>
      </c>
      <c r="H354" s="29">
        <v>12273225</v>
      </c>
      <c r="I354" s="16" t="s">
        <v>1471</v>
      </c>
      <c r="J354" s="15" t="s">
        <v>34</v>
      </c>
      <c r="K354" s="15" t="s">
        <v>35</v>
      </c>
      <c r="L354" s="20" t="s">
        <v>549</v>
      </c>
      <c r="M354" s="15" t="s">
        <v>1472</v>
      </c>
      <c r="N354" s="30">
        <v>44981</v>
      </c>
      <c r="O354" s="31">
        <v>44986</v>
      </c>
      <c r="P354" s="31">
        <v>45107</v>
      </c>
      <c r="Q354" s="23" t="s">
        <v>38</v>
      </c>
      <c r="R354" s="15" t="s">
        <v>1488</v>
      </c>
      <c r="S354" s="15" t="s">
        <v>40</v>
      </c>
      <c r="T354" s="15">
        <v>79870191</v>
      </c>
      <c r="U354" s="15">
        <v>8</v>
      </c>
      <c r="V354" s="4">
        <v>121</v>
      </c>
      <c r="W354" s="5"/>
      <c r="X354" s="6">
        <v>45046</v>
      </c>
      <c r="Y354" s="25">
        <f t="shared" si="10"/>
        <v>49.586776859504134</v>
      </c>
      <c r="Z354" s="26"/>
      <c r="AA354" s="26">
        <f t="shared" si="11"/>
        <v>-49092900</v>
      </c>
      <c r="AB354" s="8" t="s">
        <v>731</v>
      </c>
    </row>
    <row r="355" spans="1:28" s="8" customFormat="1" ht="69.75" customHeight="1">
      <c r="A355" s="16" t="s">
        <v>1489</v>
      </c>
      <c r="B355" s="15" t="s">
        <v>31</v>
      </c>
      <c r="C355" s="16" t="s">
        <v>1489</v>
      </c>
      <c r="D355" s="28">
        <v>300015723</v>
      </c>
      <c r="E355" s="15" t="s">
        <v>1490</v>
      </c>
      <c r="F355" s="29">
        <v>28451564</v>
      </c>
      <c r="G355" s="19">
        <v>28451564</v>
      </c>
      <c r="H355" s="29">
        <v>7112891</v>
      </c>
      <c r="I355" s="16" t="s">
        <v>1491</v>
      </c>
      <c r="J355" s="15" t="s">
        <v>34</v>
      </c>
      <c r="K355" s="15" t="s">
        <v>35</v>
      </c>
      <c r="L355" s="20" t="s">
        <v>549</v>
      </c>
      <c r="M355" s="15" t="s">
        <v>1007</v>
      </c>
      <c r="N355" s="30">
        <v>44981</v>
      </c>
      <c r="O355" s="22">
        <v>44986</v>
      </c>
      <c r="P355" s="22">
        <v>45107</v>
      </c>
      <c r="Q355" s="23" t="s">
        <v>38</v>
      </c>
      <c r="R355" s="15" t="s">
        <v>1492</v>
      </c>
      <c r="S355" s="15" t="s">
        <v>40</v>
      </c>
      <c r="T355" s="15">
        <v>1098638824</v>
      </c>
      <c r="U355" s="15">
        <v>9</v>
      </c>
      <c r="V355" s="4">
        <v>121</v>
      </c>
      <c r="W355" s="5"/>
      <c r="X355" s="6">
        <v>45046</v>
      </c>
      <c r="Y355" s="25">
        <f t="shared" si="10"/>
        <v>49.586776859504134</v>
      </c>
      <c r="Z355" s="26"/>
      <c r="AA355" s="26">
        <f t="shared" si="11"/>
        <v>-28451564</v>
      </c>
      <c r="AB355" s="8" t="s">
        <v>731</v>
      </c>
    </row>
    <row r="356" spans="1:28" s="8" customFormat="1" ht="69.75" customHeight="1">
      <c r="A356" s="16" t="s">
        <v>1493</v>
      </c>
      <c r="B356" s="15" t="s">
        <v>31</v>
      </c>
      <c r="C356" s="16" t="s">
        <v>1493</v>
      </c>
      <c r="D356" s="28">
        <v>300012623</v>
      </c>
      <c r="E356" s="15" t="s">
        <v>1494</v>
      </c>
      <c r="F356" s="29">
        <v>45024840</v>
      </c>
      <c r="G356" s="19">
        <v>45024840</v>
      </c>
      <c r="H356" s="29">
        <v>11256210</v>
      </c>
      <c r="I356" s="16" t="s">
        <v>1495</v>
      </c>
      <c r="J356" s="15" t="s">
        <v>34</v>
      </c>
      <c r="K356" s="15" t="s">
        <v>35</v>
      </c>
      <c r="L356" s="15" t="s">
        <v>549</v>
      </c>
      <c r="M356" s="15" t="s">
        <v>1472</v>
      </c>
      <c r="N356" s="30">
        <v>44984</v>
      </c>
      <c r="O356" s="31">
        <v>44986</v>
      </c>
      <c r="P356" s="31">
        <v>45107</v>
      </c>
      <c r="Q356" s="23" t="s">
        <v>38</v>
      </c>
      <c r="R356" s="15" t="s">
        <v>1496</v>
      </c>
      <c r="S356" s="15" t="s">
        <v>40</v>
      </c>
      <c r="T356" s="15">
        <v>1030593611</v>
      </c>
      <c r="U356" s="15">
        <v>4</v>
      </c>
      <c r="V356" s="4">
        <v>121</v>
      </c>
      <c r="W356" s="5"/>
      <c r="X356" s="6">
        <v>45046</v>
      </c>
      <c r="Y356" s="25">
        <f t="shared" si="10"/>
        <v>49.586776859504134</v>
      </c>
      <c r="Z356" s="26"/>
      <c r="AA356" s="26">
        <f t="shared" si="11"/>
        <v>-45024840</v>
      </c>
      <c r="AB356" s="8" t="s">
        <v>731</v>
      </c>
    </row>
    <row r="357" spans="1:28" s="8" customFormat="1" ht="69.75" customHeight="1">
      <c r="A357" s="16" t="s">
        <v>1497</v>
      </c>
      <c r="B357" s="15" t="s">
        <v>31</v>
      </c>
      <c r="C357" s="16" t="s">
        <v>1497</v>
      </c>
      <c r="D357" s="28">
        <v>300011823</v>
      </c>
      <c r="E357" s="15" t="s">
        <v>1498</v>
      </c>
      <c r="F357" s="29">
        <v>55066948</v>
      </c>
      <c r="G357" s="19">
        <v>55066948</v>
      </c>
      <c r="H357" s="29">
        <v>13766737</v>
      </c>
      <c r="I357" s="16" t="s">
        <v>1499</v>
      </c>
      <c r="J357" s="15" t="s">
        <v>34</v>
      </c>
      <c r="K357" s="15" t="s">
        <v>35</v>
      </c>
      <c r="L357" s="20" t="s">
        <v>549</v>
      </c>
      <c r="M357" s="15" t="s">
        <v>1472</v>
      </c>
      <c r="N357" s="30">
        <v>44984</v>
      </c>
      <c r="O357" s="31">
        <v>44985</v>
      </c>
      <c r="P357" s="31">
        <v>45104</v>
      </c>
      <c r="Q357" s="23" t="s">
        <v>38</v>
      </c>
      <c r="R357" s="15" t="s">
        <v>1500</v>
      </c>
      <c r="S357" s="15" t="s">
        <v>40</v>
      </c>
      <c r="T357" s="15">
        <v>25291222</v>
      </c>
      <c r="U357" s="15">
        <v>7</v>
      </c>
      <c r="V357" s="4">
        <v>119</v>
      </c>
      <c r="W357" s="5"/>
      <c r="X357" s="6">
        <v>45046</v>
      </c>
      <c r="Y357" s="25">
        <f t="shared" si="10"/>
        <v>51.260504201680675</v>
      </c>
      <c r="Z357" s="26"/>
      <c r="AA357" s="26">
        <f t="shared" si="11"/>
        <v>-55066948</v>
      </c>
      <c r="AB357" s="8" t="s">
        <v>731</v>
      </c>
    </row>
    <row r="358" spans="1:28" s="8" customFormat="1" ht="69.75" customHeight="1">
      <c r="A358" s="16" t="s">
        <v>1501</v>
      </c>
      <c r="B358" s="15" t="s">
        <v>31</v>
      </c>
      <c r="C358" s="16" t="s">
        <v>1501</v>
      </c>
      <c r="D358" s="28">
        <v>300011723</v>
      </c>
      <c r="E358" s="15" t="s">
        <v>1502</v>
      </c>
      <c r="F358" s="29">
        <v>55066948</v>
      </c>
      <c r="G358" s="19">
        <v>55066948</v>
      </c>
      <c r="H358" s="29">
        <v>13766737</v>
      </c>
      <c r="I358" s="16" t="s">
        <v>1499</v>
      </c>
      <c r="J358" s="15" t="s">
        <v>34</v>
      </c>
      <c r="K358" s="15" t="s">
        <v>35</v>
      </c>
      <c r="L358" s="15" t="s">
        <v>549</v>
      </c>
      <c r="M358" s="15" t="s">
        <v>1472</v>
      </c>
      <c r="N358" s="30">
        <v>44984</v>
      </c>
      <c r="O358" s="22">
        <v>44986</v>
      </c>
      <c r="P358" s="22">
        <v>45107</v>
      </c>
      <c r="Q358" s="23" t="s">
        <v>38</v>
      </c>
      <c r="R358" s="15" t="s">
        <v>1503</v>
      </c>
      <c r="S358" s="15" t="s">
        <v>40</v>
      </c>
      <c r="T358" s="15">
        <v>80061128</v>
      </c>
      <c r="U358" s="15">
        <v>6</v>
      </c>
      <c r="V358" s="4">
        <v>121</v>
      </c>
      <c r="W358" s="5"/>
      <c r="X358" s="6">
        <v>45046</v>
      </c>
      <c r="Y358" s="25">
        <f t="shared" si="10"/>
        <v>49.586776859504134</v>
      </c>
      <c r="Z358" s="26"/>
      <c r="AA358" s="26">
        <f t="shared" si="11"/>
        <v>-55066948</v>
      </c>
      <c r="AB358" s="8" t="s">
        <v>731</v>
      </c>
    </row>
    <row r="359" spans="1:28" s="8" customFormat="1" ht="69.75" customHeight="1">
      <c r="A359" s="16" t="s">
        <v>1504</v>
      </c>
      <c r="B359" s="15" t="s">
        <v>31</v>
      </c>
      <c r="C359" s="16" t="s">
        <v>1504</v>
      </c>
      <c r="D359" s="28">
        <v>300012523</v>
      </c>
      <c r="E359" s="15" t="s">
        <v>1505</v>
      </c>
      <c r="F359" s="29">
        <v>38662284</v>
      </c>
      <c r="G359" s="19">
        <v>38662284</v>
      </c>
      <c r="H359" s="29">
        <v>9665571</v>
      </c>
      <c r="I359" s="16" t="s">
        <v>1506</v>
      </c>
      <c r="J359" s="15" t="s">
        <v>34</v>
      </c>
      <c r="K359" s="15" t="s">
        <v>35</v>
      </c>
      <c r="L359" s="15" t="s">
        <v>549</v>
      </c>
      <c r="M359" s="15" t="s">
        <v>1472</v>
      </c>
      <c r="N359" s="30">
        <v>44984</v>
      </c>
      <c r="O359" s="31">
        <v>44985</v>
      </c>
      <c r="P359" s="31">
        <v>45104</v>
      </c>
      <c r="Q359" s="23" t="s">
        <v>38</v>
      </c>
      <c r="R359" s="15" t="s">
        <v>1507</v>
      </c>
      <c r="S359" s="15" t="s">
        <v>40</v>
      </c>
      <c r="T359" s="15">
        <v>52149576</v>
      </c>
      <c r="U359" s="15">
        <v>0</v>
      </c>
      <c r="V359" s="4">
        <v>119</v>
      </c>
      <c r="W359" s="5"/>
      <c r="X359" s="6">
        <v>45046</v>
      </c>
      <c r="Y359" s="25">
        <f t="shared" si="10"/>
        <v>51.260504201680675</v>
      </c>
      <c r="Z359" s="26"/>
      <c r="AA359" s="26">
        <f t="shared" si="11"/>
        <v>-38662284</v>
      </c>
      <c r="AB359" s="8" t="s">
        <v>731</v>
      </c>
    </row>
    <row r="360" spans="1:28" s="8" customFormat="1" ht="69.75" customHeight="1">
      <c r="A360" s="16" t="s">
        <v>1508</v>
      </c>
      <c r="B360" s="15" t="s">
        <v>31</v>
      </c>
      <c r="C360" s="16" t="s">
        <v>1508</v>
      </c>
      <c r="D360" s="28">
        <v>300013323</v>
      </c>
      <c r="E360" s="15" t="s">
        <v>1509</v>
      </c>
      <c r="F360" s="29">
        <v>15612334</v>
      </c>
      <c r="G360" s="19">
        <v>15612334</v>
      </c>
      <c r="H360" s="29">
        <v>3521579</v>
      </c>
      <c r="I360" s="16" t="s">
        <v>1510</v>
      </c>
      <c r="J360" s="15" t="s">
        <v>53</v>
      </c>
      <c r="K360" s="15" t="s">
        <v>35</v>
      </c>
      <c r="L360" s="20" t="s">
        <v>549</v>
      </c>
      <c r="M360" s="15" t="s">
        <v>1511</v>
      </c>
      <c r="N360" s="30">
        <v>44984</v>
      </c>
      <c r="O360" s="31">
        <v>44985</v>
      </c>
      <c r="P360" s="31">
        <v>45104</v>
      </c>
      <c r="Q360" s="23" t="s">
        <v>38</v>
      </c>
      <c r="R360" s="15" t="s">
        <v>1512</v>
      </c>
      <c r="S360" s="15" t="s">
        <v>40</v>
      </c>
      <c r="T360" s="15">
        <v>1081786822</v>
      </c>
      <c r="U360" s="15">
        <v>6</v>
      </c>
      <c r="V360" s="4">
        <v>119</v>
      </c>
      <c r="W360" s="5"/>
      <c r="X360" s="6">
        <v>45046</v>
      </c>
      <c r="Y360" s="25">
        <f t="shared" si="10"/>
        <v>51.260504201680675</v>
      </c>
      <c r="Z360" s="26"/>
      <c r="AA360" s="26">
        <f t="shared" si="11"/>
        <v>-15612334</v>
      </c>
      <c r="AB360" s="8" t="s">
        <v>731</v>
      </c>
    </row>
    <row r="361" spans="1:28" s="8" customFormat="1" ht="69.75" customHeight="1">
      <c r="A361" s="16" t="s">
        <v>1513</v>
      </c>
      <c r="B361" s="15" t="s">
        <v>31</v>
      </c>
      <c r="C361" s="16" t="s">
        <v>1513</v>
      </c>
      <c r="D361" s="32">
        <v>300015423</v>
      </c>
      <c r="E361" s="15" t="s">
        <v>1514</v>
      </c>
      <c r="F361" s="29">
        <v>26618820</v>
      </c>
      <c r="G361" s="19">
        <v>39928230</v>
      </c>
      <c r="H361" s="29">
        <v>8872940</v>
      </c>
      <c r="I361" s="16" t="s">
        <v>1325</v>
      </c>
      <c r="J361" s="15" t="s">
        <v>34</v>
      </c>
      <c r="K361" s="15" t="s">
        <v>35</v>
      </c>
      <c r="L361" s="15" t="s">
        <v>549</v>
      </c>
      <c r="M361" s="15" t="s">
        <v>1007</v>
      </c>
      <c r="N361" s="30">
        <v>44984</v>
      </c>
      <c r="O361" s="31">
        <v>44986</v>
      </c>
      <c r="P361" s="31">
        <v>45122</v>
      </c>
      <c r="Q361" s="23" t="s">
        <v>38</v>
      </c>
      <c r="R361" s="15" t="s">
        <v>1515</v>
      </c>
      <c r="S361" s="15" t="s">
        <v>40</v>
      </c>
      <c r="T361" s="15">
        <v>46386705</v>
      </c>
      <c r="U361" s="15">
        <v>8</v>
      </c>
      <c r="V361" s="4">
        <v>136</v>
      </c>
      <c r="W361" s="5" t="s">
        <v>1516</v>
      </c>
      <c r="X361" s="6">
        <v>45046</v>
      </c>
      <c r="Y361" s="25">
        <f t="shared" si="10"/>
        <v>44.117647058823529</v>
      </c>
      <c r="Z361" s="26"/>
      <c r="AA361" s="26">
        <f t="shared" si="11"/>
        <v>-39928230</v>
      </c>
      <c r="AB361" s="8" t="s">
        <v>731</v>
      </c>
    </row>
    <row r="362" spans="1:28" s="8" customFormat="1" ht="69.75" hidden="1" customHeight="1">
      <c r="A362" s="16" t="s">
        <v>1517</v>
      </c>
      <c r="B362" s="15" t="s">
        <v>31</v>
      </c>
      <c r="C362" s="16" t="s">
        <v>1517</v>
      </c>
      <c r="D362" s="28">
        <v>200005523</v>
      </c>
      <c r="E362" s="15" t="s">
        <v>1518</v>
      </c>
      <c r="F362" s="29">
        <v>18000000</v>
      </c>
      <c r="G362" s="19">
        <v>18000000</v>
      </c>
      <c r="H362" s="29">
        <v>4500000</v>
      </c>
      <c r="I362" s="16" t="s">
        <v>1519</v>
      </c>
      <c r="J362" s="15" t="s">
        <v>34</v>
      </c>
      <c r="K362" s="15" t="s">
        <v>35</v>
      </c>
      <c r="L362" s="15" t="s">
        <v>86</v>
      </c>
      <c r="M362" s="15" t="s">
        <v>1159</v>
      </c>
      <c r="N362" s="30">
        <v>44973</v>
      </c>
      <c r="O362" s="31">
        <v>44975</v>
      </c>
      <c r="P362" s="31">
        <v>45094</v>
      </c>
      <c r="Q362" s="23" t="s">
        <v>38</v>
      </c>
      <c r="R362" s="15" t="s">
        <v>1520</v>
      </c>
      <c r="S362" s="15" t="s">
        <v>40</v>
      </c>
      <c r="T362" s="15">
        <v>1019037586</v>
      </c>
      <c r="U362" s="15">
        <v>4</v>
      </c>
      <c r="V362" s="4">
        <v>119</v>
      </c>
      <c r="W362" s="5"/>
      <c r="X362" s="6">
        <v>45046</v>
      </c>
      <c r="Y362" s="25">
        <f t="shared" si="10"/>
        <v>59.663865546218489</v>
      </c>
      <c r="Z362" s="26">
        <f>VLOOKUP(A362,'[1]Exportar - 2023-05-02T074958.64'!$L$1:$Q$1370,6,0)</f>
        <v>6150000</v>
      </c>
      <c r="AA362" s="26">
        <f t="shared" si="11"/>
        <v>-11850000</v>
      </c>
      <c r="AB362" s="8" t="s">
        <v>49</v>
      </c>
    </row>
    <row r="363" spans="1:28" s="8" customFormat="1" ht="69.75" hidden="1" customHeight="1">
      <c r="A363" s="16" t="s">
        <v>1521</v>
      </c>
      <c r="B363" s="15" t="s">
        <v>31</v>
      </c>
      <c r="C363" s="16" t="s">
        <v>1521</v>
      </c>
      <c r="D363" s="28">
        <v>400003623</v>
      </c>
      <c r="E363" s="15" t="s">
        <v>1522</v>
      </c>
      <c r="F363" s="29">
        <v>56000000</v>
      </c>
      <c r="G363" s="19">
        <v>56000000</v>
      </c>
      <c r="H363" s="29">
        <v>14000000</v>
      </c>
      <c r="I363" s="16" t="s">
        <v>1523</v>
      </c>
      <c r="J363" s="15" t="s">
        <v>34</v>
      </c>
      <c r="K363" s="15" t="s">
        <v>35</v>
      </c>
      <c r="L363" s="15" t="s">
        <v>80</v>
      </c>
      <c r="M363" s="15" t="s">
        <v>126</v>
      </c>
      <c r="N363" s="30">
        <v>44973</v>
      </c>
      <c r="O363" s="31">
        <v>44981</v>
      </c>
      <c r="P363" s="31">
        <v>45100</v>
      </c>
      <c r="Q363" s="23" t="s">
        <v>38</v>
      </c>
      <c r="R363" s="15" t="s">
        <v>1524</v>
      </c>
      <c r="S363" s="15" t="s">
        <v>40</v>
      </c>
      <c r="T363" s="15">
        <v>52916718</v>
      </c>
      <c r="U363" s="15">
        <v>0</v>
      </c>
      <c r="V363" s="4">
        <v>119</v>
      </c>
      <c r="W363" s="5"/>
      <c r="X363" s="6">
        <v>45046</v>
      </c>
      <c r="Y363" s="25">
        <f t="shared" si="10"/>
        <v>54.621848739495796</v>
      </c>
      <c r="Z363" s="26">
        <f>VLOOKUP(A363,'[1]Exportar - 2023-05-02T074958.64'!$L$1:$Q$1370,6,0)</f>
        <v>2333333</v>
      </c>
      <c r="AA363" s="26">
        <f t="shared" si="11"/>
        <v>-53666667</v>
      </c>
      <c r="AB363" s="8" t="s">
        <v>49</v>
      </c>
    </row>
    <row r="364" spans="1:28" s="8" customFormat="1" ht="69.75" hidden="1" customHeight="1">
      <c r="A364" s="16" t="s">
        <v>1525</v>
      </c>
      <c r="B364" s="15" t="s">
        <v>31</v>
      </c>
      <c r="C364" s="16" t="s">
        <v>1525</v>
      </c>
      <c r="D364" s="28">
        <v>200005623</v>
      </c>
      <c r="E364" s="15" t="s">
        <v>1526</v>
      </c>
      <c r="F364" s="29">
        <v>18000000</v>
      </c>
      <c r="G364" s="19">
        <v>18000000</v>
      </c>
      <c r="H364" s="29">
        <v>4500000</v>
      </c>
      <c r="I364" s="16" t="s">
        <v>1527</v>
      </c>
      <c r="J364" s="15" t="s">
        <v>34</v>
      </c>
      <c r="K364" s="15" t="s">
        <v>35</v>
      </c>
      <c r="L364" s="15" t="s">
        <v>86</v>
      </c>
      <c r="M364" s="15" t="s">
        <v>1159</v>
      </c>
      <c r="N364" s="30">
        <v>44970</v>
      </c>
      <c r="O364" s="31">
        <v>44971</v>
      </c>
      <c r="P364" s="31">
        <v>45090</v>
      </c>
      <c r="Q364" s="23" t="s">
        <v>38</v>
      </c>
      <c r="R364" s="15" t="s">
        <v>1528</v>
      </c>
      <c r="S364" s="15" t="s">
        <v>40</v>
      </c>
      <c r="T364" s="15">
        <v>1053850732</v>
      </c>
      <c r="U364" s="15">
        <v>3</v>
      </c>
      <c r="V364" s="4">
        <v>119</v>
      </c>
      <c r="W364" s="5"/>
      <c r="X364" s="6">
        <v>45046</v>
      </c>
      <c r="Y364" s="25">
        <f t="shared" si="10"/>
        <v>63.025210084033617</v>
      </c>
      <c r="Z364" s="26" t="e">
        <f>VLOOKUP(A364,'[1]Exportar - 2023-05-02T074958.64'!$L$1:$Q$1370,6,0)</f>
        <v>#N/A</v>
      </c>
      <c r="AA364" s="26" t="e">
        <f t="shared" si="11"/>
        <v>#N/A</v>
      </c>
      <c r="AB364" s="8" t="s">
        <v>49</v>
      </c>
    </row>
    <row r="365" spans="1:28" s="8" customFormat="1" ht="69.75" hidden="1" customHeight="1">
      <c r="A365" s="16" t="s">
        <v>1529</v>
      </c>
      <c r="B365" s="15" t="s">
        <v>31</v>
      </c>
      <c r="C365" s="16" t="s">
        <v>1529</v>
      </c>
      <c r="D365" s="28">
        <v>400002823</v>
      </c>
      <c r="E365" s="15" t="s">
        <v>1530</v>
      </c>
      <c r="F365" s="29">
        <v>28800000</v>
      </c>
      <c r="G365" s="19">
        <v>28800000</v>
      </c>
      <c r="H365" s="29">
        <v>7200000</v>
      </c>
      <c r="I365" s="16" t="s">
        <v>659</v>
      </c>
      <c r="J365" s="15" t="s">
        <v>34</v>
      </c>
      <c r="K365" s="15" t="s">
        <v>1059</v>
      </c>
      <c r="L365" s="15" t="s">
        <v>80</v>
      </c>
      <c r="M365" s="15" t="s">
        <v>126</v>
      </c>
      <c r="N365" s="30">
        <v>44973</v>
      </c>
      <c r="O365" s="22">
        <v>44977</v>
      </c>
      <c r="P365" s="31">
        <v>45096</v>
      </c>
      <c r="Q365" s="23" t="s">
        <v>38</v>
      </c>
      <c r="R365" s="15" t="s">
        <v>1531</v>
      </c>
      <c r="S365" s="15" t="s">
        <v>40</v>
      </c>
      <c r="T365" s="15">
        <v>1110467179</v>
      </c>
      <c r="U365" s="15">
        <v>4</v>
      </c>
      <c r="V365" s="4">
        <v>119</v>
      </c>
      <c r="W365" s="5"/>
      <c r="X365" s="6">
        <v>45046</v>
      </c>
      <c r="Y365" s="25">
        <f t="shared" si="10"/>
        <v>57.983193277310924</v>
      </c>
      <c r="Z365" s="26">
        <f>VLOOKUP(A365,'[1]Exportar - 2023-05-02T074958.64'!$L$1:$Q$1370,6,0)</f>
        <v>2160000</v>
      </c>
      <c r="AA365" s="26">
        <f t="shared" si="11"/>
        <v>-26640000</v>
      </c>
      <c r="AB365" s="8" t="s">
        <v>49</v>
      </c>
    </row>
    <row r="366" spans="1:28" s="8" customFormat="1" ht="69.75" hidden="1" customHeight="1">
      <c r="A366" s="16" t="s">
        <v>1532</v>
      </c>
      <c r="B366" s="15" t="s">
        <v>31</v>
      </c>
      <c r="C366" s="16" t="s">
        <v>1532</v>
      </c>
      <c r="D366" s="28">
        <v>500013623</v>
      </c>
      <c r="E366" s="15" t="s">
        <v>1533</v>
      </c>
      <c r="F366" s="29">
        <v>29516667</v>
      </c>
      <c r="G366" s="19">
        <v>29516667</v>
      </c>
      <c r="H366" s="29">
        <v>3500000</v>
      </c>
      <c r="I366" s="16" t="s">
        <v>1534</v>
      </c>
      <c r="J366" s="15" t="s">
        <v>773</v>
      </c>
      <c r="K366" s="15" t="s">
        <v>1535</v>
      </c>
      <c r="L366" s="20" t="s">
        <v>36</v>
      </c>
      <c r="M366" s="15" t="s">
        <v>99</v>
      </c>
      <c r="N366" s="30">
        <v>44972</v>
      </c>
      <c r="O366" s="22">
        <v>44973</v>
      </c>
      <c r="P366" s="22">
        <v>45230</v>
      </c>
      <c r="Q366" s="23" t="s">
        <v>38</v>
      </c>
      <c r="R366" s="15" t="s">
        <v>1536</v>
      </c>
      <c r="S366" s="15" t="s">
        <v>40</v>
      </c>
      <c r="T366" s="15">
        <v>15369201</v>
      </c>
      <c r="U366" s="15">
        <v>3</v>
      </c>
      <c r="V366" s="4">
        <v>257</v>
      </c>
      <c r="W366" s="5"/>
      <c r="X366" s="6">
        <v>45046</v>
      </c>
      <c r="Y366" s="25">
        <f t="shared" si="10"/>
        <v>28.404669260700388</v>
      </c>
      <c r="Z366" s="26">
        <f>VLOOKUP(A366,'[1]Exportar - 2023-05-02T074958.64'!$L$1:$Q$1370,6,0)</f>
        <v>8516666.8999999985</v>
      </c>
      <c r="AA366" s="26">
        <f t="shared" si="11"/>
        <v>-21000000.100000001</v>
      </c>
      <c r="AB366" s="8" t="s">
        <v>42</v>
      </c>
    </row>
    <row r="367" spans="1:28" s="8" customFormat="1" ht="69.75" hidden="1" customHeight="1">
      <c r="A367" s="16" t="s">
        <v>1537</v>
      </c>
      <c r="B367" s="15" t="s">
        <v>31</v>
      </c>
      <c r="C367" s="16" t="s">
        <v>1537</v>
      </c>
      <c r="D367" s="28">
        <v>500010823</v>
      </c>
      <c r="E367" s="15" t="s">
        <v>1538</v>
      </c>
      <c r="F367" s="29">
        <v>14086316</v>
      </c>
      <c r="G367" s="19">
        <v>14086316</v>
      </c>
      <c r="H367" s="29">
        <v>3521579</v>
      </c>
      <c r="I367" s="16" t="s">
        <v>827</v>
      </c>
      <c r="J367" s="15" t="s">
        <v>53</v>
      </c>
      <c r="K367" s="15" t="s">
        <v>740</v>
      </c>
      <c r="L367" s="15" t="s">
        <v>120</v>
      </c>
      <c r="M367" s="15" t="s">
        <v>349</v>
      </c>
      <c r="N367" s="30">
        <v>44973</v>
      </c>
      <c r="O367" s="22">
        <v>44978</v>
      </c>
      <c r="P367" s="22">
        <v>45097</v>
      </c>
      <c r="Q367" s="23" t="s">
        <v>38</v>
      </c>
      <c r="R367" s="15" t="s">
        <v>1539</v>
      </c>
      <c r="S367" s="15" t="s">
        <v>40</v>
      </c>
      <c r="T367" s="15">
        <v>1057604701</v>
      </c>
      <c r="U367" s="15">
        <v>6</v>
      </c>
      <c r="V367" s="4">
        <v>119</v>
      </c>
      <c r="W367" s="5"/>
      <c r="X367" s="6">
        <v>45046</v>
      </c>
      <c r="Y367" s="25">
        <f t="shared" si="10"/>
        <v>57.142857142857146</v>
      </c>
      <c r="Z367" s="26">
        <f>VLOOKUP(A367,'[1]Exportar - 2023-05-02T074958.64'!$L$1:$Q$1370,6,0)</f>
        <v>4460667</v>
      </c>
      <c r="AA367" s="26">
        <f t="shared" si="11"/>
        <v>-9625649</v>
      </c>
      <c r="AB367" s="8" t="s">
        <v>42</v>
      </c>
    </row>
    <row r="368" spans="1:28" s="8" customFormat="1" ht="69.75" hidden="1" customHeight="1">
      <c r="A368" s="16" t="s">
        <v>1540</v>
      </c>
      <c r="B368" s="15" t="s">
        <v>31</v>
      </c>
      <c r="C368" s="16" t="s">
        <v>1540</v>
      </c>
      <c r="D368" s="28">
        <v>300055122</v>
      </c>
      <c r="E368" s="15" t="s">
        <v>1541</v>
      </c>
      <c r="F368" s="29">
        <v>28800000</v>
      </c>
      <c r="G368" s="19">
        <v>28800000</v>
      </c>
      <c r="H368" s="29">
        <v>7200000</v>
      </c>
      <c r="I368" s="16" t="s">
        <v>1542</v>
      </c>
      <c r="J368" s="15" t="s">
        <v>34</v>
      </c>
      <c r="K368" s="15" t="s">
        <v>35</v>
      </c>
      <c r="L368" s="15" t="s">
        <v>80</v>
      </c>
      <c r="M368" s="15" t="s">
        <v>126</v>
      </c>
      <c r="N368" s="30">
        <v>44973</v>
      </c>
      <c r="O368" s="22">
        <v>44974</v>
      </c>
      <c r="P368" s="22">
        <v>45093</v>
      </c>
      <c r="Q368" s="23" t="s">
        <v>38</v>
      </c>
      <c r="R368" s="15" t="s">
        <v>1543</v>
      </c>
      <c r="S368" s="15" t="s">
        <v>40</v>
      </c>
      <c r="T368" s="15">
        <v>52538837</v>
      </c>
      <c r="U368" s="15">
        <v>7</v>
      </c>
      <c r="V368" s="4">
        <v>119</v>
      </c>
      <c r="W368" s="5"/>
      <c r="X368" s="6">
        <v>45046</v>
      </c>
      <c r="Y368" s="25">
        <f t="shared" si="10"/>
        <v>60.504201680672267</v>
      </c>
      <c r="Z368" s="26">
        <f>VLOOKUP(A368,'[1]Exportar - 2023-05-02T074958.64'!$L$1:$Q$1370,6,0)</f>
        <v>17280000</v>
      </c>
      <c r="AA368" s="26">
        <f t="shared" si="11"/>
        <v>-11520000</v>
      </c>
      <c r="AB368" s="8" t="s">
        <v>49</v>
      </c>
    </row>
    <row r="369" spans="1:28" s="8" customFormat="1" ht="69.75" hidden="1" customHeight="1">
      <c r="A369" s="16" t="s">
        <v>1544</v>
      </c>
      <c r="B369" s="15" t="s">
        <v>31</v>
      </c>
      <c r="C369" s="16" t="s">
        <v>1544</v>
      </c>
      <c r="D369" s="28">
        <v>200002023</v>
      </c>
      <c r="E369" s="15" t="s">
        <v>1545</v>
      </c>
      <c r="F369" s="29">
        <v>38000000</v>
      </c>
      <c r="G369" s="19">
        <v>38000000</v>
      </c>
      <c r="H369" s="29">
        <v>8000000</v>
      </c>
      <c r="I369" s="16" t="s">
        <v>562</v>
      </c>
      <c r="J369" s="15" t="s">
        <v>34</v>
      </c>
      <c r="K369" s="15" t="s">
        <v>35</v>
      </c>
      <c r="L369" s="15" t="s">
        <v>86</v>
      </c>
      <c r="M369" s="15" t="s">
        <v>715</v>
      </c>
      <c r="N369" s="30">
        <v>44973</v>
      </c>
      <c r="O369" s="22">
        <v>44978</v>
      </c>
      <c r="P369" s="22">
        <v>45097</v>
      </c>
      <c r="Q369" s="23" t="s">
        <v>38</v>
      </c>
      <c r="R369" s="15" t="s">
        <v>1546</v>
      </c>
      <c r="S369" s="15" t="s">
        <v>40</v>
      </c>
      <c r="T369" s="15">
        <v>46387289</v>
      </c>
      <c r="U369" s="15">
        <v>1</v>
      </c>
      <c r="V369" s="4">
        <v>119</v>
      </c>
      <c r="W369" s="5"/>
      <c r="X369" s="6">
        <v>45046</v>
      </c>
      <c r="Y369" s="25">
        <f t="shared" si="10"/>
        <v>57.142857142857146</v>
      </c>
      <c r="Z369" s="26">
        <f>VLOOKUP(A369,'[1]Exportar - 2023-05-02T074958.64'!$L$1:$Q$1370,6,0)</f>
        <v>10133333</v>
      </c>
      <c r="AA369" s="26">
        <f t="shared" si="11"/>
        <v>-27866667</v>
      </c>
      <c r="AB369" s="8" t="s">
        <v>49</v>
      </c>
    </row>
    <row r="370" spans="1:28" s="8" customFormat="1" ht="69.75" hidden="1" customHeight="1">
      <c r="A370" s="16" t="s">
        <v>1547</v>
      </c>
      <c r="B370" s="15" t="s">
        <v>31</v>
      </c>
      <c r="C370" s="16" t="s">
        <v>1547</v>
      </c>
      <c r="D370" s="28">
        <v>120001023</v>
      </c>
      <c r="E370" s="15" t="s">
        <v>1548</v>
      </c>
      <c r="F370" s="29">
        <v>38000000</v>
      </c>
      <c r="G370" s="19">
        <v>38000000</v>
      </c>
      <c r="H370" s="29">
        <v>9500000</v>
      </c>
      <c r="I370" s="16" t="s">
        <v>1549</v>
      </c>
      <c r="J370" s="15" t="s">
        <v>34</v>
      </c>
      <c r="K370" s="15" t="s">
        <v>35</v>
      </c>
      <c r="L370" s="15" t="s">
        <v>184</v>
      </c>
      <c r="M370" s="15" t="s">
        <v>1550</v>
      </c>
      <c r="N370" s="30">
        <v>44973</v>
      </c>
      <c r="O370" s="22">
        <v>44977</v>
      </c>
      <c r="P370" s="22">
        <v>45096</v>
      </c>
      <c r="Q370" s="23" t="s">
        <v>38</v>
      </c>
      <c r="R370" s="15" t="s">
        <v>1546</v>
      </c>
      <c r="S370" s="15" t="s">
        <v>40</v>
      </c>
      <c r="T370" s="15">
        <v>1049622524</v>
      </c>
      <c r="U370" s="15">
        <v>6</v>
      </c>
      <c r="V370" s="4">
        <v>119</v>
      </c>
      <c r="W370" s="5"/>
      <c r="X370" s="6">
        <v>45046</v>
      </c>
      <c r="Y370" s="25">
        <f t="shared" si="10"/>
        <v>57.983193277310924</v>
      </c>
      <c r="Z370" s="26">
        <f>VLOOKUP(A370,'[1]Exportar - 2023-05-02T074958.64'!$L$1:$Q$1370,6,0)</f>
        <v>21850000</v>
      </c>
      <c r="AA370" s="26">
        <f t="shared" si="11"/>
        <v>-16150000</v>
      </c>
      <c r="AB370" s="8" t="s">
        <v>42</v>
      </c>
    </row>
    <row r="371" spans="1:28" s="8" customFormat="1" ht="69.75" hidden="1" customHeight="1">
      <c r="A371" s="16" t="s">
        <v>1551</v>
      </c>
      <c r="B371" s="15" t="s">
        <v>31</v>
      </c>
      <c r="C371" s="16" t="s">
        <v>1551</v>
      </c>
      <c r="D371" s="28">
        <v>200009823</v>
      </c>
      <c r="E371" s="15" t="s">
        <v>1552</v>
      </c>
      <c r="F371" s="29">
        <v>22000000</v>
      </c>
      <c r="G371" s="19">
        <v>22000000</v>
      </c>
      <c r="H371" s="29">
        <v>5500000</v>
      </c>
      <c r="I371" s="16" t="s">
        <v>1553</v>
      </c>
      <c r="J371" s="15" t="s">
        <v>34</v>
      </c>
      <c r="K371" s="15" t="s">
        <v>35</v>
      </c>
      <c r="L371" s="15" t="s">
        <v>86</v>
      </c>
      <c r="M371" s="15" t="s">
        <v>578</v>
      </c>
      <c r="N371" s="30">
        <v>44974</v>
      </c>
      <c r="O371" s="22">
        <v>44980</v>
      </c>
      <c r="P371" s="22">
        <v>45099</v>
      </c>
      <c r="Q371" s="23" t="s">
        <v>38</v>
      </c>
      <c r="R371" s="15" t="s">
        <v>1554</v>
      </c>
      <c r="S371" s="15" t="s">
        <v>40</v>
      </c>
      <c r="T371" s="15">
        <v>1120746347</v>
      </c>
      <c r="U371" s="15">
        <v>9</v>
      </c>
      <c r="V371" s="4">
        <v>119</v>
      </c>
      <c r="W371" s="5"/>
      <c r="X371" s="6">
        <v>45046</v>
      </c>
      <c r="Y371" s="25">
        <f t="shared" si="10"/>
        <v>55.462184873949582</v>
      </c>
      <c r="Z371" s="26">
        <f>VLOOKUP(A371,'[1]Exportar - 2023-05-02T074958.64'!$L$1:$Q$1370,6,0)</f>
        <v>1100000</v>
      </c>
      <c r="AA371" s="26">
        <f t="shared" si="11"/>
        <v>-20900000</v>
      </c>
      <c r="AB371" s="8" t="s">
        <v>49</v>
      </c>
    </row>
    <row r="372" spans="1:28" s="8" customFormat="1" ht="69.75" hidden="1" customHeight="1">
      <c r="A372" s="16" t="s">
        <v>1555</v>
      </c>
      <c r="B372" s="15" t="s">
        <v>31</v>
      </c>
      <c r="C372" s="16" t="s">
        <v>1555</v>
      </c>
      <c r="D372" s="28">
        <v>200010723</v>
      </c>
      <c r="E372" s="15" t="s">
        <v>1556</v>
      </c>
      <c r="F372" s="29">
        <v>12355032</v>
      </c>
      <c r="G372" s="19">
        <v>12355032</v>
      </c>
      <c r="H372" s="29">
        <v>3088758</v>
      </c>
      <c r="I372" s="16" t="s">
        <v>1170</v>
      </c>
      <c r="J372" s="15" t="s">
        <v>53</v>
      </c>
      <c r="K372" s="15" t="s">
        <v>35</v>
      </c>
      <c r="L372" s="15" t="s">
        <v>86</v>
      </c>
      <c r="M372" s="15" t="s">
        <v>578</v>
      </c>
      <c r="N372" s="30">
        <v>44974</v>
      </c>
      <c r="O372" s="22">
        <v>44977</v>
      </c>
      <c r="P372" s="22">
        <v>45096</v>
      </c>
      <c r="Q372" s="23" t="s">
        <v>38</v>
      </c>
      <c r="R372" s="15" t="s">
        <v>1557</v>
      </c>
      <c r="S372" s="15" t="s">
        <v>40</v>
      </c>
      <c r="T372" s="15">
        <v>1000808048</v>
      </c>
      <c r="U372" s="15">
        <v>3</v>
      </c>
      <c r="V372" s="4">
        <v>119</v>
      </c>
      <c r="W372" s="5"/>
      <c r="X372" s="6">
        <v>45046</v>
      </c>
      <c r="Y372" s="25">
        <f t="shared" si="10"/>
        <v>57.983193277310924</v>
      </c>
      <c r="Z372" s="26">
        <f>VLOOKUP(A372,'[1]Exportar - 2023-05-02T074958.64'!$L$1:$Q$1370,6,0)</f>
        <v>4015385</v>
      </c>
      <c r="AA372" s="26">
        <f t="shared" si="11"/>
        <v>-8339647</v>
      </c>
      <c r="AB372" s="8" t="s">
        <v>49</v>
      </c>
    </row>
    <row r="373" spans="1:28" s="8" customFormat="1" ht="69.75" hidden="1" customHeight="1">
      <c r="A373" s="16" t="s">
        <v>1558</v>
      </c>
      <c r="B373" s="15" t="s">
        <v>31</v>
      </c>
      <c r="C373" s="16" t="s">
        <v>1558</v>
      </c>
      <c r="D373" s="28">
        <v>200018923</v>
      </c>
      <c r="E373" s="15" t="s">
        <v>1559</v>
      </c>
      <c r="F373" s="29">
        <v>28000000</v>
      </c>
      <c r="G373" s="19">
        <v>28000000</v>
      </c>
      <c r="H373" s="29">
        <v>7000000</v>
      </c>
      <c r="I373" s="16" t="s">
        <v>1560</v>
      </c>
      <c r="J373" s="15" t="s">
        <v>34</v>
      </c>
      <c r="K373" s="15" t="s">
        <v>35</v>
      </c>
      <c r="L373" s="15" t="s">
        <v>86</v>
      </c>
      <c r="M373" s="15" t="s">
        <v>1561</v>
      </c>
      <c r="N373" s="30">
        <v>44986</v>
      </c>
      <c r="O373" s="22">
        <v>44988</v>
      </c>
      <c r="P373" s="22">
        <v>45109</v>
      </c>
      <c r="Q373" s="23" t="s">
        <v>38</v>
      </c>
      <c r="R373" s="15" t="s">
        <v>1562</v>
      </c>
      <c r="S373" s="15" t="s">
        <v>40</v>
      </c>
      <c r="T373" s="15">
        <v>79892924</v>
      </c>
      <c r="U373" s="15">
        <v>4</v>
      </c>
      <c r="V373" s="4">
        <v>121</v>
      </c>
      <c r="W373" s="5"/>
      <c r="X373" s="6">
        <v>45046</v>
      </c>
      <c r="Y373" s="25">
        <f t="shared" si="10"/>
        <v>47.933884297520663</v>
      </c>
      <c r="Z373" s="26">
        <f>VLOOKUP(A373,'[1]Exportar - 2023-05-02T074958.64'!$L$1:$Q$1370,6,0)</f>
        <v>6766667</v>
      </c>
      <c r="AA373" s="26">
        <f t="shared" si="11"/>
        <v>-21233333</v>
      </c>
      <c r="AB373" s="8" t="s">
        <v>49</v>
      </c>
    </row>
    <row r="374" spans="1:28" s="8" customFormat="1" ht="69.75" hidden="1" customHeight="1">
      <c r="A374" s="16" t="s">
        <v>1563</v>
      </c>
      <c r="B374" s="15" t="s">
        <v>31</v>
      </c>
      <c r="C374" s="16" t="s">
        <v>1563</v>
      </c>
      <c r="D374" s="28">
        <v>200006523</v>
      </c>
      <c r="E374" s="15" t="s">
        <v>1564</v>
      </c>
      <c r="F374" s="29">
        <v>24000000</v>
      </c>
      <c r="G374" s="19">
        <v>24000000</v>
      </c>
      <c r="H374" s="29">
        <v>6000000</v>
      </c>
      <c r="I374" s="16" t="s">
        <v>1565</v>
      </c>
      <c r="J374" s="15" t="s">
        <v>34</v>
      </c>
      <c r="K374" s="15" t="s">
        <v>35</v>
      </c>
      <c r="L374" s="15" t="s">
        <v>86</v>
      </c>
      <c r="M374" s="15" t="s">
        <v>1159</v>
      </c>
      <c r="N374" s="30">
        <v>44973</v>
      </c>
      <c r="O374" s="22">
        <v>44973</v>
      </c>
      <c r="P374" s="22">
        <v>45092</v>
      </c>
      <c r="Q374" s="23" t="s">
        <v>38</v>
      </c>
      <c r="R374" s="15" t="s">
        <v>1566</v>
      </c>
      <c r="S374" s="15" t="s">
        <v>40</v>
      </c>
      <c r="T374" s="15">
        <v>1057585886</v>
      </c>
      <c r="U374" s="15">
        <v>7</v>
      </c>
      <c r="V374" s="4">
        <v>119</v>
      </c>
      <c r="W374" s="5"/>
      <c r="X374" s="6">
        <v>45046</v>
      </c>
      <c r="Y374" s="25">
        <f t="shared" si="10"/>
        <v>61.344537815126053</v>
      </c>
      <c r="Z374" s="26">
        <f>VLOOKUP(A374,'[1]Exportar - 2023-05-02T074958.64'!$L$1:$Q$1370,6,0)</f>
        <v>8400000</v>
      </c>
      <c r="AA374" s="26">
        <f t="shared" si="11"/>
        <v>-15600000</v>
      </c>
      <c r="AB374" s="8" t="s">
        <v>49</v>
      </c>
    </row>
    <row r="375" spans="1:28" s="8" customFormat="1" ht="69.75" hidden="1" customHeight="1">
      <c r="A375" s="16" t="s">
        <v>1567</v>
      </c>
      <c r="B375" s="15" t="s">
        <v>31</v>
      </c>
      <c r="C375" s="16" t="s">
        <v>1567</v>
      </c>
      <c r="D375" s="28">
        <v>500010123</v>
      </c>
      <c r="E375" s="15" t="s">
        <v>1568</v>
      </c>
      <c r="F375" s="29">
        <v>10520000</v>
      </c>
      <c r="G375" s="19">
        <v>10520000</v>
      </c>
      <c r="H375" s="29">
        <v>2630000</v>
      </c>
      <c r="I375" s="16" t="s">
        <v>465</v>
      </c>
      <c r="J375" s="15" t="s">
        <v>53</v>
      </c>
      <c r="K375" s="15" t="s">
        <v>35</v>
      </c>
      <c r="L375" s="15" t="s">
        <v>120</v>
      </c>
      <c r="M375" s="15" t="s">
        <v>349</v>
      </c>
      <c r="N375" s="30">
        <v>44977</v>
      </c>
      <c r="O375" s="22">
        <v>44978</v>
      </c>
      <c r="P375" s="22">
        <v>45097</v>
      </c>
      <c r="Q375" s="23" t="s">
        <v>38</v>
      </c>
      <c r="R375" s="15" t="s">
        <v>1569</v>
      </c>
      <c r="S375" s="15" t="s">
        <v>40</v>
      </c>
      <c r="T375" s="15">
        <v>1031166130</v>
      </c>
      <c r="U375" s="15">
        <v>6</v>
      </c>
      <c r="V375" s="4">
        <v>119</v>
      </c>
      <c r="W375" s="5"/>
      <c r="X375" s="6">
        <v>45046</v>
      </c>
      <c r="Y375" s="25">
        <f t="shared" si="10"/>
        <v>57.142857142857146</v>
      </c>
      <c r="Z375" s="26">
        <f>VLOOKUP(A375,'[1]Exportar - 2023-05-02T074958.64'!$L$1:$Q$1370,6,0)</f>
        <v>5961333</v>
      </c>
      <c r="AA375" s="26">
        <f t="shared" si="11"/>
        <v>-4558667</v>
      </c>
      <c r="AB375" s="8" t="s">
        <v>42</v>
      </c>
    </row>
    <row r="376" spans="1:28" s="8" customFormat="1" ht="69.75" hidden="1" customHeight="1">
      <c r="A376" s="16" t="s">
        <v>1570</v>
      </c>
      <c r="B376" s="15" t="s">
        <v>31</v>
      </c>
      <c r="C376" s="16" t="s">
        <v>1570</v>
      </c>
      <c r="D376" s="28">
        <v>200008423</v>
      </c>
      <c r="E376" s="15" t="s">
        <v>1571</v>
      </c>
      <c r="F376" s="29">
        <v>24000000</v>
      </c>
      <c r="G376" s="19">
        <v>24000000</v>
      </c>
      <c r="H376" s="29">
        <v>6000000</v>
      </c>
      <c r="I376" s="16" t="s">
        <v>671</v>
      </c>
      <c r="J376" s="15" t="s">
        <v>34</v>
      </c>
      <c r="K376" s="15" t="s">
        <v>35</v>
      </c>
      <c r="L376" s="15" t="s">
        <v>86</v>
      </c>
      <c r="M376" s="15" t="s">
        <v>344</v>
      </c>
      <c r="N376" s="30">
        <v>44979</v>
      </c>
      <c r="O376" s="22">
        <v>44981</v>
      </c>
      <c r="P376" s="22">
        <v>45100</v>
      </c>
      <c r="Q376" s="23" t="s">
        <v>38</v>
      </c>
      <c r="R376" s="15" t="s">
        <v>1572</v>
      </c>
      <c r="S376" s="15" t="s">
        <v>40</v>
      </c>
      <c r="T376" s="15">
        <v>1117519455</v>
      </c>
      <c r="U376" s="15">
        <v>2</v>
      </c>
      <c r="V376" s="4">
        <v>119</v>
      </c>
      <c r="W376" s="5"/>
      <c r="X376" s="6">
        <v>45046</v>
      </c>
      <c r="Y376" s="25">
        <f t="shared" si="10"/>
        <v>54.621848739495796</v>
      </c>
      <c r="Z376" s="26">
        <f>VLOOKUP(A376,'[1]Exportar - 2023-05-02T074958.64'!$L$1:$Q$1370,6,0)</f>
        <v>0</v>
      </c>
      <c r="AA376" s="26">
        <f t="shared" si="11"/>
        <v>-24000000</v>
      </c>
      <c r="AB376" s="8" t="s">
        <v>49</v>
      </c>
    </row>
    <row r="377" spans="1:28" s="8" customFormat="1" ht="69.75" hidden="1" customHeight="1">
      <c r="A377" s="16" t="s">
        <v>1573</v>
      </c>
      <c r="B377" s="15" t="s">
        <v>31</v>
      </c>
      <c r="C377" s="16" t="s">
        <v>1573</v>
      </c>
      <c r="D377" s="28">
        <v>200003023</v>
      </c>
      <c r="E377" s="15" t="s">
        <v>1574</v>
      </c>
      <c r="F377" s="29">
        <v>24000000</v>
      </c>
      <c r="G377" s="19">
        <v>24000000</v>
      </c>
      <c r="H377" s="29">
        <v>6000000</v>
      </c>
      <c r="I377" s="16" t="s">
        <v>1575</v>
      </c>
      <c r="J377" s="15" t="s">
        <v>34</v>
      </c>
      <c r="K377" s="15" t="s">
        <v>35</v>
      </c>
      <c r="L377" s="15" t="s">
        <v>86</v>
      </c>
      <c r="M377" s="15" t="s">
        <v>715</v>
      </c>
      <c r="N377" s="30">
        <v>44984</v>
      </c>
      <c r="O377" s="22">
        <v>44984</v>
      </c>
      <c r="P377" s="22">
        <v>45103</v>
      </c>
      <c r="Q377" s="23" t="s">
        <v>38</v>
      </c>
      <c r="R377" s="15" t="s">
        <v>1576</v>
      </c>
      <c r="S377" s="15" t="s">
        <v>40</v>
      </c>
      <c r="T377" s="15">
        <v>11187315</v>
      </c>
      <c r="U377" s="15">
        <v>8</v>
      </c>
      <c r="V377" s="4">
        <v>119</v>
      </c>
      <c r="W377" s="5"/>
      <c r="X377" s="6">
        <v>45046</v>
      </c>
      <c r="Y377" s="25">
        <f t="shared" si="10"/>
        <v>52.100840336134453</v>
      </c>
      <c r="Z377" s="26">
        <f>VLOOKUP(A377,'[1]Exportar - 2023-05-02T074958.64'!$L$1:$Q$1370,6,0)</f>
        <v>0</v>
      </c>
      <c r="AA377" s="26">
        <f t="shared" si="11"/>
        <v>-24000000</v>
      </c>
      <c r="AB377" s="8" t="s">
        <v>49</v>
      </c>
    </row>
    <row r="378" spans="1:28" s="8" customFormat="1" ht="69.75" hidden="1" customHeight="1">
      <c r="A378" s="16" t="s">
        <v>1577</v>
      </c>
      <c r="B378" s="15" t="s">
        <v>31</v>
      </c>
      <c r="C378" s="16" t="s">
        <v>1577</v>
      </c>
      <c r="D378" s="28">
        <v>200006023</v>
      </c>
      <c r="E378" s="15" t="s">
        <v>1578</v>
      </c>
      <c r="F378" s="29">
        <v>16183040</v>
      </c>
      <c r="G378" s="19">
        <v>16183040</v>
      </c>
      <c r="H378" s="29">
        <v>4045760</v>
      </c>
      <c r="I378" s="16" t="s">
        <v>1579</v>
      </c>
      <c r="J378" s="15" t="s">
        <v>34</v>
      </c>
      <c r="K378" s="15" t="s">
        <v>35</v>
      </c>
      <c r="L378" s="15" t="s">
        <v>86</v>
      </c>
      <c r="M378" s="15" t="s">
        <v>1159</v>
      </c>
      <c r="N378" s="30">
        <v>44979</v>
      </c>
      <c r="O378" s="22">
        <v>44981</v>
      </c>
      <c r="P378" s="22">
        <v>45100</v>
      </c>
      <c r="Q378" s="23" t="s">
        <v>38</v>
      </c>
      <c r="R378" s="15" t="s">
        <v>1580</v>
      </c>
      <c r="S378" s="15" t="s">
        <v>40</v>
      </c>
      <c r="T378" s="15">
        <v>80067013</v>
      </c>
      <c r="U378" s="15">
        <v>5</v>
      </c>
      <c r="V378" s="4">
        <v>119</v>
      </c>
      <c r="W378" s="5"/>
      <c r="X378" s="6">
        <v>45046</v>
      </c>
      <c r="Y378" s="25">
        <f t="shared" si="10"/>
        <v>54.621848739495796</v>
      </c>
      <c r="Z378" s="26">
        <f>VLOOKUP(A378,'[1]Exportar - 2023-05-02T074958.64'!$L$1:$Q$1370,6,0)</f>
        <v>4045760</v>
      </c>
      <c r="AA378" s="26">
        <f t="shared" si="11"/>
        <v>-12137280</v>
      </c>
      <c r="AB378" s="8" t="s">
        <v>49</v>
      </c>
    </row>
    <row r="379" spans="1:28" s="8" customFormat="1" ht="69.75" hidden="1" customHeight="1">
      <c r="A379" s="16" t="s">
        <v>1581</v>
      </c>
      <c r="B379" s="15" t="s">
        <v>31</v>
      </c>
      <c r="C379" s="16" t="s">
        <v>1581</v>
      </c>
      <c r="D379" s="28">
        <v>200005823</v>
      </c>
      <c r="E379" s="15" t="s">
        <v>1582</v>
      </c>
      <c r="F379" s="29">
        <v>16183040</v>
      </c>
      <c r="G379" s="19">
        <v>16183040</v>
      </c>
      <c r="H379" s="29">
        <v>4045760</v>
      </c>
      <c r="I379" s="16" t="s">
        <v>1583</v>
      </c>
      <c r="J379" s="15" t="s">
        <v>34</v>
      </c>
      <c r="K379" s="15" t="s">
        <v>35</v>
      </c>
      <c r="L379" s="15" t="s">
        <v>86</v>
      </c>
      <c r="M379" s="15" t="s">
        <v>1159</v>
      </c>
      <c r="N379" s="30">
        <v>44974</v>
      </c>
      <c r="O379" s="22">
        <v>44978</v>
      </c>
      <c r="P379" s="22">
        <v>45097</v>
      </c>
      <c r="Q379" s="23" t="s">
        <v>38</v>
      </c>
      <c r="R379" s="15" t="s">
        <v>1584</v>
      </c>
      <c r="S379" s="15" t="s">
        <v>40</v>
      </c>
      <c r="T379" s="15">
        <v>1082987711</v>
      </c>
      <c r="U379" s="15">
        <v>3</v>
      </c>
      <c r="V379" s="4">
        <v>119</v>
      </c>
      <c r="W379" s="5"/>
      <c r="X379" s="6">
        <v>45046</v>
      </c>
      <c r="Y379" s="25">
        <f t="shared" si="10"/>
        <v>57.142857142857146</v>
      </c>
      <c r="Z379" s="26">
        <f>VLOOKUP(A379,'[1]Exportar - 2023-05-02T074958.64'!$L$1:$Q$1370,6,0)</f>
        <v>5124629</v>
      </c>
      <c r="AA379" s="26">
        <f t="shared" si="11"/>
        <v>-11058411</v>
      </c>
      <c r="AB379" s="8" t="s">
        <v>49</v>
      </c>
    </row>
    <row r="380" spans="1:28" s="8" customFormat="1" ht="69.75" hidden="1" customHeight="1">
      <c r="A380" s="16" t="s">
        <v>1585</v>
      </c>
      <c r="B380" s="15" t="s">
        <v>31</v>
      </c>
      <c r="C380" s="16" t="s">
        <v>1585</v>
      </c>
      <c r="D380" s="28">
        <v>500010523</v>
      </c>
      <c r="E380" s="15" t="s">
        <v>1586</v>
      </c>
      <c r="F380" s="29">
        <v>14086316</v>
      </c>
      <c r="G380" s="19">
        <v>14086316</v>
      </c>
      <c r="H380" s="29">
        <v>4045760</v>
      </c>
      <c r="I380" s="16" t="s">
        <v>827</v>
      </c>
      <c r="J380" s="15" t="s">
        <v>53</v>
      </c>
      <c r="K380" s="15" t="s">
        <v>35</v>
      </c>
      <c r="L380" s="20" t="s">
        <v>120</v>
      </c>
      <c r="M380" s="15" t="s">
        <v>349</v>
      </c>
      <c r="N380" s="30">
        <v>44974</v>
      </c>
      <c r="O380" s="22">
        <v>44978</v>
      </c>
      <c r="P380" s="22">
        <v>45097</v>
      </c>
      <c r="Q380" s="23" t="s">
        <v>38</v>
      </c>
      <c r="R380" s="15" t="s">
        <v>1587</v>
      </c>
      <c r="S380" s="15" t="s">
        <v>40</v>
      </c>
      <c r="T380" s="15">
        <v>37440220</v>
      </c>
      <c r="U380" s="15">
        <v>6</v>
      </c>
      <c r="V380" s="4">
        <v>119</v>
      </c>
      <c r="W380" s="5"/>
      <c r="X380" s="6">
        <v>45046</v>
      </c>
      <c r="Y380" s="25">
        <f t="shared" si="10"/>
        <v>57.142857142857146</v>
      </c>
      <c r="Z380" s="26">
        <f>VLOOKUP(A380,'[1]Exportar - 2023-05-02T074958.64'!$L$1:$Q$1370,6,0)</f>
        <v>7982246</v>
      </c>
      <c r="AA380" s="26">
        <f t="shared" si="11"/>
        <v>-6104070</v>
      </c>
      <c r="AB380" s="8" t="s">
        <v>42</v>
      </c>
    </row>
    <row r="381" spans="1:28" s="8" customFormat="1" ht="69.75" hidden="1" customHeight="1">
      <c r="A381" s="16" t="s">
        <v>1588</v>
      </c>
      <c r="B381" s="15" t="s">
        <v>31</v>
      </c>
      <c r="C381" s="16" t="s">
        <v>1588</v>
      </c>
      <c r="D381" s="28">
        <v>200000323</v>
      </c>
      <c r="E381" s="15" t="s">
        <v>1589</v>
      </c>
      <c r="F381" s="29">
        <v>14000000</v>
      </c>
      <c r="G381" s="19">
        <v>14000000</v>
      </c>
      <c r="H381" s="29">
        <v>3500000</v>
      </c>
      <c r="I381" s="16" t="s">
        <v>359</v>
      </c>
      <c r="J381" s="15" t="s">
        <v>53</v>
      </c>
      <c r="K381" s="15" t="s">
        <v>35</v>
      </c>
      <c r="L381" s="15" t="s">
        <v>86</v>
      </c>
      <c r="M381" s="15" t="s">
        <v>715</v>
      </c>
      <c r="N381" s="30">
        <v>44974</v>
      </c>
      <c r="O381" s="22">
        <v>44977</v>
      </c>
      <c r="P381" s="22">
        <v>45096</v>
      </c>
      <c r="Q381" s="23" t="s">
        <v>38</v>
      </c>
      <c r="R381" s="15" t="s">
        <v>1590</v>
      </c>
      <c r="S381" s="15" t="s">
        <v>40</v>
      </c>
      <c r="T381" s="15">
        <v>80817125</v>
      </c>
      <c r="U381" s="15">
        <v>0</v>
      </c>
      <c r="V381" s="4">
        <v>119</v>
      </c>
      <c r="W381" s="5"/>
      <c r="X381" s="6">
        <v>45046</v>
      </c>
      <c r="Y381" s="25">
        <f t="shared" si="10"/>
        <v>57.983193277310924</v>
      </c>
      <c r="Z381" s="26">
        <f>VLOOKUP(A381,'[1]Exportar - 2023-05-02T074958.64'!$L$1:$Q$1370,6,0)</f>
        <v>8050000</v>
      </c>
      <c r="AA381" s="26">
        <f t="shared" si="11"/>
        <v>-5950000</v>
      </c>
      <c r="AB381" s="8" t="s">
        <v>49</v>
      </c>
    </row>
    <row r="382" spans="1:28" s="8" customFormat="1" ht="69.75" hidden="1" customHeight="1">
      <c r="A382" s="16" t="s">
        <v>1591</v>
      </c>
      <c r="B382" s="15" t="s">
        <v>31</v>
      </c>
      <c r="C382" s="16" t="s">
        <v>1591</v>
      </c>
      <c r="D382" s="28">
        <v>200009923</v>
      </c>
      <c r="E382" s="15" t="s">
        <v>1592</v>
      </c>
      <c r="F382" s="29">
        <v>22000000</v>
      </c>
      <c r="G382" s="19">
        <v>22000000</v>
      </c>
      <c r="H382" s="29">
        <v>5500000</v>
      </c>
      <c r="I382" s="16" t="s">
        <v>1593</v>
      </c>
      <c r="J382" s="15" t="s">
        <v>34</v>
      </c>
      <c r="K382" s="15" t="s">
        <v>35</v>
      </c>
      <c r="L382" s="15" t="s">
        <v>86</v>
      </c>
      <c r="M382" s="15" t="s">
        <v>578</v>
      </c>
      <c r="N382" s="30">
        <v>44977</v>
      </c>
      <c r="O382" s="22">
        <v>44980</v>
      </c>
      <c r="P382" s="22">
        <v>45099</v>
      </c>
      <c r="Q382" s="23" t="s">
        <v>38</v>
      </c>
      <c r="R382" s="15" t="s">
        <v>1594</v>
      </c>
      <c r="S382" s="15" t="s">
        <v>40</v>
      </c>
      <c r="T382" s="15">
        <v>1026287881</v>
      </c>
      <c r="U382" s="15">
        <v>1</v>
      </c>
      <c r="V382" s="4">
        <v>119</v>
      </c>
      <c r="W382" s="5"/>
      <c r="X382" s="6">
        <v>45046</v>
      </c>
      <c r="Y382" s="25">
        <f t="shared" si="10"/>
        <v>55.462184873949582</v>
      </c>
      <c r="Z382" s="26">
        <f>VLOOKUP(A382,'[1]Exportar - 2023-05-02T074958.64'!$L$1:$Q$1370,6,0)</f>
        <v>12100000</v>
      </c>
      <c r="AA382" s="26">
        <f t="shared" si="11"/>
        <v>-9900000</v>
      </c>
      <c r="AB382" s="8" t="s">
        <v>49</v>
      </c>
    </row>
    <row r="383" spans="1:28" s="8" customFormat="1" ht="69.75" hidden="1" customHeight="1">
      <c r="A383" s="16" t="s">
        <v>1595</v>
      </c>
      <c r="B383" s="15" t="s">
        <v>31</v>
      </c>
      <c r="C383" s="16" t="s">
        <v>1595</v>
      </c>
      <c r="D383" s="28">
        <v>200010623</v>
      </c>
      <c r="E383" s="15" t="s">
        <v>1596</v>
      </c>
      <c r="F383" s="29">
        <v>12335032</v>
      </c>
      <c r="G383" s="19">
        <v>12335032</v>
      </c>
      <c r="H383" s="29">
        <v>3088758</v>
      </c>
      <c r="I383" s="16" t="s">
        <v>1597</v>
      </c>
      <c r="J383" s="15" t="s">
        <v>53</v>
      </c>
      <c r="K383" s="15" t="s">
        <v>35</v>
      </c>
      <c r="L383" s="15" t="s">
        <v>86</v>
      </c>
      <c r="M383" s="15" t="s">
        <v>578</v>
      </c>
      <c r="N383" s="30">
        <v>44977</v>
      </c>
      <c r="O383" s="22">
        <v>44979</v>
      </c>
      <c r="P383" s="22">
        <v>45098</v>
      </c>
      <c r="Q383" s="23" t="s">
        <v>38</v>
      </c>
      <c r="R383" s="15" t="s">
        <v>1598</v>
      </c>
      <c r="S383" s="15" t="s">
        <v>40</v>
      </c>
      <c r="T383" s="15">
        <v>1010008881</v>
      </c>
      <c r="U383" s="15">
        <v>6</v>
      </c>
      <c r="V383" s="4">
        <v>119</v>
      </c>
      <c r="W383" s="5"/>
      <c r="X383" s="6">
        <v>45046</v>
      </c>
      <c r="Y383" s="25">
        <f t="shared" si="10"/>
        <v>56.30252100840336</v>
      </c>
      <c r="Z383" s="26">
        <f>VLOOKUP(A383,'[1]Exportar - 2023-05-02T074958.64'!$L$1:$Q$1370,6,0)</f>
        <v>3809468</v>
      </c>
      <c r="AA383" s="26">
        <f t="shared" si="11"/>
        <v>-8525564</v>
      </c>
      <c r="AB383" s="8" t="s">
        <v>49</v>
      </c>
    </row>
    <row r="384" spans="1:28" s="8" customFormat="1" ht="69.75" hidden="1" customHeight="1">
      <c r="A384" s="16" t="s">
        <v>1599</v>
      </c>
      <c r="B384" s="15" t="s">
        <v>31</v>
      </c>
      <c r="C384" s="16" t="s">
        <v>1599</v>
      </c>
      <c r="D384" s="28">
        <v>200005323</v>
      </c>
      <c r="E384" s="15" t="s">
        <v>1600</v>
      </c>
      <c r="F384" s="29">
        <v>18000000</v>
      </c>
      <c r="G384" s="19">
        <v>18000000</v>
      </c>
      <c r="H384" s="29">
        <v>4500000</v>
      </c>
      <c r="I384" s="16" t="s">
        <v>1260</v>
      </c>
      <c r="J384" s="15" t="s">
        <v>34</v>
      </c>
      <c r="K384" s="15" t="s">
        <v>35</v>
      </c>
      <c r="L384" s="20" t="s">
        <v>86</v>
      </c>
      <c r="M384" s="15" t="s">
        <v>1159</v>
      </c>
      <c r="N384" s="30">
        <v>44974</v>
      </c>
      <c r="O384" s="22">
        <v>44978</v>
      </c>
      <c r="P384" s="22">
        <v>45097</v>
      </c>
      <c r="Q384" s="23" t="s">
        <v>38</v>
      </c>
      <c r="R384" s="15" t="s">
        <v>1601</v>
      </c>
      <c r="S384" s="15" t="s">
        <v>40</v>
      </c>
      <c r="T384" s="15">
        <v>1121906921</v>
      </c>
      <c r="U384" s="15">
        <v>8</v>
      </c>
      <c r="V384" s="4">
        <v>119</v>
      </c>
      <c r="W384" s="5"/>
      <c r="X384" s="6">
        <v>45046</v>
      </c>
      <c r="Y384" s="25">
        <f t="shared" si="10"/>
        <v>57.142857142857146</v>
      </c>
      <c r="Z384" s="26">
        <f>VLOOKUP(A384,'[1]Exportar - 2023-05-02T074958.64'!$L$1:$Q$1370,6,0)</f>
        <v>10200000</v>
      </c>
      <c r="AA384" s="26">
        <f t="shared" si="11"/>
        <v>-7800000</v>
      </c>
      <c r="AB384" s="8" t="s">
        <v>49</v>
      </c>
    </row>
    <row r="385" spans="1:28" s="8" customFormat="1" ht="69.75" hidden="1" customHeight="1">
      <c r="A385" s="16" t="s">
        <v>1602</v>
      </c>
      <c r="B385" s="15" t="s">
        <v>31</v>
      </c>
      <c r="C385" s="16" t="s">
        <v>1602</v>
      </c>
      <c r="D385" s="28">
        <v>200006623</v>
      </c>
      <c r="E385" s="15" t="s">
        <v>1603</v>
      </c>
      <c r="F385" s="29">
        <v>24000000</v>
      </c>
      <c r="G385" s="19">
        <v>24000000</v>
      </c>
      <c r="H385" s="29">
        <v>6000000</v>
      </c>
      <c r="I385" s="16" t="s">
        <v>1565</v>
      </c>
      <c r="J385" s="15" t="s">
        <v>34</v>
      </c>
      <c r="K385" s="15" t="s">
        <v>35</v>
      </c>
      <c r="L385" s="15" t="s">
        <v>86</v>
      </c>
      <c r="M385" s="15" t="s">
        <v>1159</v>
      </c>
      <c r="N385" s="30">
        <v>44974</v>
      </c>
      <c r="O385" s="22">
        <v>44977</v>
      </c>
      <c r="P385" s="22">
        <v>45096</v>
      </c>
      <c r="Q385" s="23" t="s">
        <v>38</v>
      </c>
      <c r="R385" s="15" t="s">
        <v>1604</v>
      </c>
      <c r="S385" s="15" t="s">
        <v>40</v>
      </c>
      <c r="T385" s="15">
        <v>1118834284</v>
      </c>
      <c r="U385" s="15">
        <v>3</v>
      </c>
      <c r="V385" s="4">
        <v>119</v>
      </c>
      <c r="W385" s="5"/>
      <c r="X385" s="6">
        <v>45046</v>
      </c>
      <c r="Y385" s="25">
        <f t="shared" si="10"/>
        <v>57.983193277310924</v>
      </c>
      <c r="Z385" s="26">
        <f>VLOOKUP(A385,'[1]Exportar - 2023-05-02T074958.64'!$L$1:$Q$1370,6,0)</f>
        <v>13800000</v>
      </c>
      <c r="AA385" s="26">
        <f t="shared" si="11"/>
        <v>-10200000</v>
      </c>
      <c r="AB385" s="8" t="s">
        <v>49</v>
      </c>
    </row>
    <row r="386" spans="1:28" s="8" customFormat="1" ht="69.75" hidden="1" customHeight="1">
      <c r="A386" s="16" t="s">
        <v>1605</v>
      </c>
      <c r="B386" s="15" t="s">
        <v>31</v>
      </c>
      <c r="C386" s="16" t="s">
        <v>1605</v>
      </c>
      <c r="D386" s="28">
        <v>200001623</v>
      </c>
      <c r="E386" s="15" t="s">
        <v>1606</v>
      </c>
      <c r="F386" s="29">
        <v>24000000</v>
      </c>
      <c r="G386" s="19">
        <v>24000000</v>
      </c>
      <c r="H386" s="29">
        <v>6000000</v>
      </c>
      <c r="I386" s="16" t="s">
        <v>945</v>
      </c>
      <c r="J386" s="15" t="s">
        <v>34</v>
      </c>
      <c r="K386" s="15" t="s">
        <v>35</v>
      </c>
      <c r="L386" s="20" t="s">
        <v>86</v>
      </c>
      <c r="M386" s="15" t="s">
        <v>715</v>
      </c>
      <c r="N386" s="30">
        <v>44977</v>
      </c>
      <c r="O386" s="22">
        <v>44979</v>
      </c>
      <c r="P386" s="22">
        <v>45098</v>
      </c>
      <c r="Q386" s="23" t="s">
        <v>38</v>
      </c>
      <c r="R386" s="15" t="s">
        <v>1607</v>
      </c>
      <c r="S386" s="15" t="s">
        <v>40</v>
      </c>
      <c r="T386" s="15">
        <v>1090391956</v>
      </c>
      <c r="U386" s="15">
        <v>0</v>
      </c>
      <c r="V386" s="4">
        <v>119</v>
      </c>
      <c r="W386" s="5"/>
      <c r="X386" s="6">
        <v>45046</v>
      </c>
      <c r="Y386" s="25">
        <f t="shared" si="10"/>
        <v>56.30252100840336</v>
      </c>
      <c r="Z386" s="26">
        <f>VLOOKUP(A386,'[1]Exportar - 2023-05-02T074958.64'!$L$1:$Q$1370,6,0)</f>
        <v>13400000</v>
      </c>
      <c r="AA386" s="26">
        <f t="shared" si="11"/>
        <v>-10600000</v>
      </c>
      <c r="AB386" s="8" t="s">
        <v>49</v>
      </c>
    </row>
    <row r="387" spans="1:28" s="8" customFormat="1" ht="69.75" hidden="1" customHeight="1">
      <c r="A387" s="16" t="s">
        <v>1608</v>
      </c>
      <c r="B387" s="15" t="s">
        <v>31</v>
      </c>
      <c r="C387" s="16" t="s">
        <v>1608</v>
      </c>
      <c r="D387" s="28">
        <v>500010623</v>
      </c>
      <c r="E387" s="15" t="s">
        <v>1609</v>
      </c>
      <c r="F387" s="29">
        <v>14086316</v>
      </c>
      <c r="G387" s="19">
        <v>14086316</v>
      </c>
      <c r="H387" s="29">
        <v>3521579</v>
      </c>
      <c r="I387" s="16" t="s">
        <v>1610</v>
      </c>
      <c r="J387" s="15" t="s">
        <v>53</v>
      </c>
      <c r="K387" s="15" t="s">
        <v>1059</v>
      </c>
      <c r="L387" s="20" t="s">
        <v>120</v>
      </c>
      <c r="M387" s="15" t="s">
        <v>349</v>
      </c>
      <c r="N387" s="30">
        <v>44973</v>
      </c>
      <c r="O387" s="22">
        <v>44978</v>
      </c>
      <c r="P387" s="22">
        <v>45097</v>
      </c>
      <c r="Q387" s="23" t="s">
        <v>38</v>
      </c>
      <c r="R387" s="15" t="s">
        <v>1611</v>
      </c>
      <c r="S387" s="15" t="s">
        <v>40</v>
      </c>
      <c r="T387" s="15">
        <v>65773387</v>
      </c>
      <c r="U387" s="15">
        <v>8</v>
      </c>
      <c r="V387" s="4">
        <v>119</v>
      </c>
      <c r="W387" s="5"/>
      <c r="X387" s="6">
        <v>45046</v>
      </c>
      <c r="Y387" s="25">
        <f t="shared" si="10"/>
        <v>57.142857142857146</v>
      </c>
      <c r="Z387" s="26">
        <f>VLOOKUP(A387,'[1]Exportar - 2023-05-02T074958.64'!$L$1:$Q$1370,6,0)</f>
        <v>7982246</v>
      </c>
      <c r="AA387" s="26">
        <f t="shared" si="11"/>
        <v>-6104070</v>
      </c>
      <c r="AB387" s="8" t="s">
        <v>42</v>
      </c>
    </row>
    <row r="388" spans="1:28" s="8" customFormat="1" ht="69.75" hidden="1" customHeight="1">
      <c r="A388" s="16" t="s">
        <v>1612</v>
      </c>
      <c r="B388" s="15" t="s">
        <v>31</v>
      </c>
      <c r="C388" s="16" t="s">
        <v>1612</v>
      </c>
      <c r="D388" s="28">
        <v>200019123</v>
      </c>
      <c r="E388" s="15" t="s">
        <v>1613</v>
      </c>
      <c r="F388" s="29">
        <v>28000000</v>
      </c>
      <c r="G388" s="19">
        <v>28000000</v>
      </c>
      <c r="H388" s="29">
        <v>7000000</v>
      </c>
      <c r="I388" s="16" t="s">
        <v>1401</v>
      </c>
      <c r="J388" s="15" t="s">
        <v>34</v>
      </c>
      <c r="K388" s="15" t="s">
        <v>35</v>
      </c>
      <c r="L388" s="20" t="s">
        <v>86</v>
      </c>
      <c r="M388" s="15" t="s">
        <v>228</v>
      </c>
      <c r="N388" s="30">
        <v>44977</v>
      </c>
      <c r="O388" s="22">
        <v>44979</v>
      </c>
      <c r="P388" s="22">
        <v>45098</v>
      </c>
      <c r="Q388" s="23" t="s">
        <v>38</v>
      </c>
      <c r="R388" s="15" t="s">
        <v>1614</v>
      </c>
      <c r="S388" s="15" t="s">
        <v>40</v>
      </c>
      <c r="T388" s="15">
        <v>1020731729</v>
      </c>
      <c r="U388" s="15">
        <v>0</v>
      </c>
      <c r="V388" s="4">
        <v>119</v>
      </c>
      <c r="W388" s="5"/>
      <c r="X388" s="6">
        <v>45046</v>
      </c>
      <c r="Y388" s="25">
        <f t="shared" si="10"/>
        <v>56.30252100840336</v>
      </c>
      <c r="Z388" s="26">
        <f>VLOOKUP(A388,'[1]Exportar - 2023-05-02T074958.64'!$L$1:$Q$1370,6,0)</f>
        <v>15633333</v>
      </c>
      <c r="AA388" s="26">
        <f t="shared" si="11"/>
        <v>-12366667</v>
      </c>
      <c r="AB388" s="8" t="s">
        <v>49</v>
      </c>
    </row>
    <row r="389" spans="1:28" s="8" customFormat="1" ht="69.75" hidden="1" customHeight="1">
      <c r="A389" s="16" t="s">
        <v>1615</v>
      </c>
      <c r="B389" s="15" t="s">
        <v>31</v>
      </c>
      <c r="C389" s="16" t="s">
        <v>1615</v>
      </c>
      <c r="D389" s="28">
        <v>200009323</v>
      </c>
      <c r="E389" s="15" t="s">
        <v>1616</v>
      </c>
      <c r="F389" s="29">
        <v>14000000</v>
      </c>
      <c r="G389" s="19">
        <v>14000000</v>
      </c>
      <c r="H389" s="29">
        <v>3500000</v>
      </c>
      <c r="I389" s="16" t="s">
        <v>1617</v>
      </c>
      <c r="J389" s="15" t="s">
        <v>53</v>
      </c>
      <c r="K389" s="15" t="s">
        <v>35</v>
      </c>
      <c r="L389" s="15" t="s">
        <v>86</v>
      </c>
      <c r="M389" s="15" t="s">
        <v>344</v>
      </c>
      <c r="N389" s="30">
        <v>44979</v>
      </c>
      <c r="O389" s="22">
        <v>44984</v>
      </c>
      <c r="P389" s="22">
        <v>45103</v>
      </c>
      <c r="Q389" s="23" t="s">
        <v>38</v>
      </c>
      <c r="R389" s="15" t="s">
        <v>1618</v>
      </c>
      <c r="S389" s="15" t="s">
        <v>40</v>
      </c>
      <c r="T389" s="15">
        <v>1091664861</v>
      </c>
      <c r="U389" s="15">
        <v>6</v>
      </c>
      <c r="V389" s="4">
        <v>119</v>
      </c>
      <c r="W389" s="5"/>
      <c r="X389" s="6">
        <v>45046</v>
      </c>
      <c r="Y389" s="25">
        <f t="shared" si="10"/>
        <v>52.100840336134453</v>
      </c>
      <c r="Z389" s="26">
        <f>VLOOKUP(A389,'[1]Exportar - 2023-05-02T074958.64'!$L$1:$Q$1370,6,0)</f>
        <v>233333</v>
      </c>
      <c r="AA389" s="26">
        <f t="shared" si="11"/>
        <v>-13766667</v>
      </c>
      <c r="AB389" s="8" t="s">
        <v>49</v>
      </c>
    </row>
    <row r="390" spans="1:28" s="8" customFormat="1" ht="69.75" hidden="1" customHeight="1">
      <c r="A390" s="16" t="s">
        <v>1619</v>
      </c>
      <c r="B390" s="15" t="s">
        <v>31</v>
      </c>
      <c r="C390" s="16" t="s">
        <v>1619</v>
      </c>
      <c r="D390" s="28">
        <v>200005123</v>
      </c>
      <c r="E390" s="15" t="s">
        <v>1620</v>
      </c>
      <c r="F390" s="29">
        <v>18000000</v>
      </c>
      <c r="G390" s="19">
        <v>18000000</v>
      </c>
      <c r="H390" s="29">
        <v>4500000</v>
      </c>
      <c r="I390" s="16" t="s">
        <v>1260</v>
      </c>
      <c r="J390" s="15" t="s">
        <v>34</v>
      </c>
      <c r="K390" s="15" t="s">
        <v>35</v>
      </c>
      <c r="L390" s="20" t="s">
        <v>86</v>
      </c>
      <c r="M390" s="15" t="s">
        <v>1159</v>
      </c>
      <c r="N390" s="30">
        <v>44977</v>
      </c>
      <c r="O390" s="22">
        <v>44978</v>
      </c>
      <c r="P390" s="22">
        <v>45097</v>
      </c>
      <c r="Q390" s="23" t="s">
        <v>38</v>
      </c>
      <c r="R390" s="15" t="s">
        <v>1621</v>
      </c>
      <c r="S390" s="15" t="s">
        <v>40</v>
      </c>
      <c r="T390" s="24">
        <v>1063181129</v>
      </c>
      <c r="U390" s="15">
        <v>7</v>
      </c>
      <c r="V390" s="4">
        <v>119</v>
      </c>
      <c r="W390" s="5"/>
      <c r="X390" s="6">
        <v>45046</v>
      </c>
      <c r="Y390" s="25">
        <f t="shared" si="10"/>
        <v>57.142857142857146</v>
      </c>
      <c r="Z390" s="26">
        <f>VLOOKUP(A390,'[1]Exportar - 2023-05-02T074958.64'!$L$1:$Q$1370,6,0)</f>
        <v>10200000</v>
      </c>
      <c r="AA390" s="26">
        <f t="shared" si="11"/>
        <v>-7800000</v>
      </c>
      <c r="AB390" s="8" t="s">
        <v>49</v>
      </c>
    </row>
    <row r="391" spans="1:28" s="8" customFormat="1" ht="69.75" hidden="1" customHeight="1">
      <c r="A391" s="16" t="s">
        <v>1622</v>
      </c>
      <c r="B391" s="15" t="s">
        <v>31</v>
      </c>
      <c r="C391" s="16" t="s">
        <v>1622</v>
      </c>
      <c r="D391" s="28">
        <v>200012023</v>
      </c>
      <c r="E391" s="15" t="s">
        <v>1623</v>
      </c>
      <c r="F391" s="29">
        <v>20800000</v>
      </c>
      <c r="G391" s="19">
        <v>20800000</v>
      </c>
      <c r="H391" s="29">
        <v>5200000</v>
      </c>
      <c r="I391" s="16" t="s">
        <v>1624</v>
      </c>
      <c r="J391" s="15" t="s">
        <v>34</v>
      </c>
      <c r="K391" s="15" t="s">
        <v>35</v>
      </c>
      <c r="L391" s="20" t="s">
        <v>86</v>
      </c>
      <c r="M391" s="15" t="s">
        <v>228</v>
      </c>
      <c r="N391" s="30">
        <v>44977</v>
      </c>
      <c r="O391" s="22">
        <v>44978</v>
      </c>
      <c r="P391" s="22">
        <v>45097</v>
      </c>
      <c r="Q391" s="23" t="s">
        <v>38</v>
      </c>
      <c r="R391" s="15" t="s">
        <v>1625</v>
      </c>
      <c r="S391" s="15" t="s">
        <v>40</v>
      </c>
      <c r="T391" s="15">
        <v>52087714</v>
      </c>
      <c r="U391" s="15">
        <v>3</v>
      </c>
      <c r="V391" s="4">
        <v>119</v>
      </c>
      <c r="W391" s="5"/>
      <c r="X391" s="6">
        <v>45046</v>
      </c>
      <c r="Y391" s="25">
        <f t="shared" si="10"/>
        <v>57.142857142857146</v>
      </c>
      <c r="Z391" s="26">
        <f>VLOOKUP(A391,'[1]Exportar - 2023-05-02T074958.64'!$L$1:$Q$1370,6,0)</f>
        <v>6413333</v>
      </c>
      <c r="AA391" s="26">
        <f t="shared" si="11"/>
        <v>-14386667</v>
      </c>
      <c r="AB391" s="8" t="s">
        <v>49</v>
      </c>
    </row>
    <row r="392" spans="1:28" s="8" customFormat="1" ht="69.75" hidden="1" customHeight="1">
      <c r="A392" s="16" t="s">
        <v>1626</v>
      </c>
      <c r="B392" s="15" t="s">
        <v>31</v>
      </c>
      <c r="C392" s="16" t="s">
        <v>1626</v>
      </c>
      <c r="D392" s="28">
        <v>400009523</v>
      </c>
      <c r="E392" s="15" t="s">
        <v>1627</v>
      </c>
      <c r="F392" s="29">
        <v>28800000</v>
      </c>
      <c r="G392" s="19">
        <v>28800000</v>
      </c>
      <c r="H392" s="29">
        <v>7200000</v>
      </c>
      <c r="I392" s="16" t="s">
        <v>1628</v>
      </c>
      <c r="J392" s="15" t="s">
        <v>34</v>
      </c>
      <c r="K392" s="15" t="s">
        <v>35</v>
      </c>
      <c r="L392" s="20" t="s">
        <v>80</v>
      </c>
      <c r="M392" s="15" t="s">
        <v>126</v>
      </c>
      <c r="N392" s="30">
        <v>44977</v>
      </c>
      <c r="O392" s="22">
        <v>44979</v>
      </c>
      <c r="P392" s="22">
        <v>45098</v>
      </c>
      <c r="Q392" s="23" t="s">
        <v>38</v>
      </c>
      <c r="R392" s="15" t="s">
        <v>1629</v>
      </c>
      <c r="S392" s="15" t="s">
        <v>40</v>
      </c>
      <c r="T392" s="15">
        <v>1082967055</v>
      </c>
      <c r="U392" s="15">
        <v>4</v>
      </c>
      <c r="V392" s="4">
        <v>119</v>
      </c>
      <c r="W392" s="5"/>
      <c r="X392" s="6">
        <v>45046</v>
      </c>
      <c r="Y392" s="25">
        <f t="shared" si="10"/>
        <v>56.30252100840336</v>
      </c>
      <c r="Z392" s="26">
        <f>VLOOKUP(A392,'[1]Exportar - 2023-05-02T074958.64'!$L$1:$Q$1370,6,0)</f>
        <v>16080000</v>
      </c>
      <c r="AA392" s="26">
        <f t="shared" si="11"/>
        <v>-12720000</v>
      </c>
      <c r="AB392" s="8" t="s">
        <v>49</v>
      </c>
    </row>
    <row r="393" spans="1:28" s="8" customFormat="1" ht="69.75" hidden="1" customHeight="1">
      <c r="A393" s="16" t="s">
        <v>1630</v>
      </c>
      <c r="B393" s="15" t="s">
        <v>31</v>
      </c>
      <c r="C393" s="16" t="s">
        <v>1630</v>
      </c>
      <c r="D393" s="28">
        <v>200007623</v>
      </c>
      <c r="E393" s="15" t="s">
        <v>1631</v>
      </c>
      <c r="F393" s="29">
        <v>24000000</v>
      </c>
      <c r="G393" s="19">
        <v>24000000</v>
      </c>
      <c r="H393" s="29">
        <v>6000000</v>
      </c>
      <c r="I393" s="16" t="s">
        <v>1632</v>
      </c>
      <c r="J393" s="15" t="s">
        <v>34</v>
      </c>
      <c r="K393" s="15" t="s">
        <v>35</v>
      </c>
      <c r="L393" s="20" t="s">
        <v>86</v>
      </c>
      <c r="M393" s="15" t="s">
        <v>344</v>
      </c>
      <c r="N393" s="30">
        <v>44977</v>
      </c>
      <c r="O393" s="22">
        <v>44979</v>
      </c>
      <c r="P393" s="31">
        <v>45098</v>
      </c>
      <c r="Q393" s="23" t="s">
        <v>38</v>
      </c>
      <c r="R393" s="15" t="s">
        <v>1633</v>
      </c>
      <c r="S393" s="15" t="s">
        <v>40</v>
      </c>
      <c r="T393" s="15">
        <v>60387918</v>
      </c>
      <c r="U393" s="15">
        <v>5</v>
      </c>
      <c r="V393" s="4">
        <v>119</v>
      </c>
      <c r="W393" s="5"/>
      <c r="X393" s="6">
        <v>45046</v>
      </c>
      <c r="Y393" s="25">
        <f t="shared" si="10"/>
        <v>56.30252100840336</v>
      </c>
      <c r="Z393" s="26">
        <f>VLOOKUP(A393,'[1]Exportar - 2023-05-02T074958.64'!$L$1:$Q$1370,6,0)</f>
        <v>1400000</v>
      </c>
      <c r="AA393" s="26">
        <f t="shared" si="11"/>
        <v>-22600000</v>
      </c>
      <c r="AB393" s="8" t="s">
        <v>49</v>
      </c>
    </row>
    <row r="394" spans="1:28" s="8" customFormat="1" ht="69.75" hidden="1" customHeight="1">
      <c r="A394" s="16" t="s">
        <v>1634</v>
      </c>
      <c r="B394" s="15" t="s">
        <v>31</v>
      </c>
      <c r="C394" s="16" t="s">
        <v>1634</v>
      </c>
      <c r="D394" s="28">
        <v>500006323</v>
      </c>
      <c r="E394" s="15" t="s">
        <v>1635</v>
      </c>
      <c r="F394" s="29">
        <v>24000000</v>
      </c>
      <c r="G394" s="19">
        <v>24000000</v>
      </c>
      <c r="H394" s="29">
        <v>6000000</v>
      </c>
      <c r="I394" s="16" t="s">
        <v>1431</v>
      </c>
      <c r="J394" s="15" t="s">
        <v>34</v>
      </c>
      <c r="K394" s="15" t="s">
        <v>35</v>
      </c>
      <c r="L394" s="15" t="s">
        <v>184</v>
      </c>
      <c r="M394" s="15" t="s">
        <v>495</v>
      </c>
      <c r="N394" s="30">
        <v>44979</v>
      </c>
      <c r="O394" s="31">
        <v>44981</v>
      </c>
      <c r="P394" s="31">
        <v>45100</v>
      </c>
      <c r="Q394" s="23" t="s">
        <v>38</v>
      </c>
      <c r="R394" s="15" t="s">
        <v>1636</v>
      </c>
      <c r="S394" s="15" t="s">
        <v>40</v>
      </c>
      <c r="T394" s="15">
        <v>1018472477</v>
      </c>
      <c r="U394" s="15">
        <v>0</v>
      </c>
      <c r="V394" s="4">
        <v>119</v>
      </c>
      <c r="W394" s="5"/>
      <c r="X394" s="6">
        <v>45046</v>
      </c>
      <c r="Y394" s="25">
        <f t="shared" si="10"/>
        <v>54.621848739495796</v>
      </c>
      <c r="Z394" s="26">
        <f>VLOOKUP(A394,'[1]Exportar - 2023-05-02T074958.64'!$L$1:$Q$1370,6,0)</f>
        <v>7000000</v>
      </c>
      <c r="AA394" s="26">
        <f t="shared" si="11"/>
        <v>-17000000</v>
      </c>
      <c r="AB394" s="8" t="s">
        <v>42</v>
      </c>
    </row>
    <row r="395" spans="1:28" s="8" customFormat="1" ht="69.75" hidden="1" customHeight="1">
      <c r="A395" s="16" t="s">
        <v>1637</v>
      </c>
      <c r="B395" s="15" t="s">
        <v>31</v>
      </c>
      <c r="C395" s="16" t="s">
        <v>1637</v>
      </c>
      <c r="D395" s="28">
        <v>400005523</v>
      </c>
      <c r="E395" s="15" t="s">
        <v>1638</v>
      </c>
      <c r="F395" s="29">
        <v>16800000</v>
      </c>
      <c r="G395" s="19">
        <v>16800000</v>
      </c>
      <c r="H395" s="29">
        <v>4200000</v>
      </c>
      <c r="I395" s="16" t="s">
        <v>1639</v>
      </c>
      <c r="J395" s="15" t="s">
        <v>34</v>
      </c>
      <c r="K395" s="15" t="s">
        <v>35</v>
      </c>
      <c r="L395" s="15" t="s">
        <v>80</v>
      </c>
      <c r="M395" s="15" t="s">
        <v>81</v>
      </c>
      <c r="N395" s="30">
        <v>44978</v>
      </c>
      <c r="O395" s="31">
        <v>44981</v>
      </c>
      <c r="P395" s="22">
        <v>45100</v>
      </c>
      <c r="Q395" s="23" t="s">
        <v>38</v>
      </c>
      <c r="R395" s="15" t="s">
        <v>1640</v>
      </c>
      <c r="S395" s="15" t="s">
        <v>40</v>
      </c>
      <c r="T395" s="15">
        <v>1128225735</v>
      </c>
      <c r="U395" s="15">
        <v>7</v>
      </c>
      <c r="V395" s="4">
        <v>119</v>
      </c>
      <c r="W395" s="5"/>
      <c r="X395" s="6">
        <v>45046</v>
      </c>
      <c r="Y395" s="25">
        <f t="shared" si="10"/>
        <v>54.621848739495796</v>
      </c>
      <c r="Z395" s="26">
        <f>VLOOKUP(A395,'[1]Exportar - 2023-05-02T074958.64'!$L$1:$Q$1370,6,0)</f>
        <v>4900000</v>
      </c>
      <c r="AA395" s="26">
        <f t="shared" si="11"/>
        <v>-11900000</v>
      </c>
      <c r="AB395" s="8" t="s">
        <v>42</v>
      </c>
    </row>
    <row r="396" spans="1:28" s="8" customFormat="1" ht="69.75" hidden="1" customHeight="1">
      <c r="A396" s="16" t="s">
        <v>1641</v>
      </c>
      <c r="B396" s="15" t="s">
        <v>31</v>
      </c>
      <c r="C396" s="16" t="s">
        <v>1641</v>
      </c>
      <c r="D396" s="28">
        <v>500006723</v>
      </c>
      <c r="E396" s="15" t="s">
        <v>1642</v>
      </c>
      <c r="F396" s="29">
        <v>16183040</v>
      </c>
      <c r="G396" s="19">
        <v>16183040</v>
      </c>
      <c r="H396" s="29">
        <v>4045760</v>
      </c>
      <c r="I396" s="16" t="s">
        <v>1643</v>
      </c>
      <c r="J396" s="15" t="s">
        <v>34</v>
      </c>
      <c r="K396" s="15" t="s">
        <v>35</v>
      </c>
      <c r="L396" s="20" t="s">
        <v>184</v>
      </c>
      <c r="M396" s="15" t="s">
        <v>495</v>
      </c>
      <c r="N396" s="30">
        <v>44979</v>
      </c>
      <c r="O396" s="31">
        <v>44984</v>
      </c>
      <c r="P396" s="31">
        <v>45103</v>
      </c>
      <c r="Q396" s="23" t="s">
        <v>38</v>
      </c>
      <c r="R396" s="15" t="s">
        <v>1644</v>
      </c>
      <c r="S396" s="15" t="s">
        <v>40</v>
      </c>
      <c r="T396" s="15">
        <v>1083041216</v>
      </c>
      <c r="U396" s="15">
        <v>2</v>
      </c>
      <c r="V396" s="4">
        <v>119</v>
      </c>
      <c r="W396" s="5"/>
      <c r="X396" s="6">
        <v>45046</v>
      </c>
      <c r="Y396" s="25">
        <f t="shared" si="10"/>
        <v>52.100840336134453</v>
      </c>
      <c r="Z396" s="26">
        <f>VLOOKUP(A396,'[1]Exportar - 2023-05-02T074958.64'!$L$1:$Q$1370,6,0)</f>
        <v>4315477</v>
      </c>
      <c r="AA396" s="26">
        <f t="shared" si="11"/>
        <v>-11867563</v>
      </c>
      <c r="AB396" s="8" t="s">
        <v>42</v>
      </c>
    </row>
    <row r="397" spans="1:28" s="8" customFormat="1" ht="69.75" hidden="1" customHeight="1">
      <c r="A397" s="16" t="s">
        <v>1645</v>
      </c>
      <c r="B397" s="15" t="s">
        <v>31</v>
      </c>
      <c r="C397" s="16" t="s">
        <v>1645</v>
      </c>
      <c r="D397" s="28">
        <v>200000623</v>
      </c>
      <c r="E397" s="15" t="s">
        <v>1646</v>
      </c>
      <c r="F397" s="29">
        <v>24000000</v>
      </c>
      <c r="G397" s="19">
        <v>24000000</v>
      </c>
      <c r="H397" s="29">
        <v>6000000</v>
      </c>
      <c r="I397" s="16" t="s">
        <v>945</v>
      </c>
      <c r="J397" s="15" t="s">
        <v>34</v>
      </c>
      <c r="K397" s="15" t="s">
        <v>35</v>
      </c>
      <c r="L397" s="15" t="s">
        <v>86</v>
      </c>
      <c r="M397" s="15" t="s">
        <v>715</v>
      </c>
      <c r="N397" s="30">
        <v>44978</v>
      </c>
      <c r="O397" s="31">
        <v>44984</v>
      </c>
      <c r="P397" s="22">
        <v>45103</v>
      </c>
      <c r="Q397" s="23" t="s">
        <v>38</v>
      </c>
      <c r="R397" s="15" t="s">
        <v>1647</v>
      </c>
      <c r="S397" s="15" t="s">
        <v>40</v>
      </c>
      <c r="T397" s="15">
        <v>4238331</v>
      </c>
      <c r="U397" s="15">
        <v>0</v>
      </c>
      <c r="V397" s="4">
        <v>119</v>
      </c>
      <c r="W397" s="5"/>
      <c r="X397" s="6">
        <v>45046</v>
      </c>
      <c r="Y397" s="25">
        <f t="shared" si="10"/>
        <v>52.100840336134453</v>
      </c>
      <c r="Z397" s="26">
        <f>VLOOKUP(A397,'[1]Exportar - 2023-05-02T074958.64'!$L$1:$Q$1370,6,0)</f>
        <v>6000000</v>
      </c>
      <c r="AA397" s="26">
        <f t="shared" si="11"/>
        <v>-18000000</v>
      </c>
      <c r="AB397" s="8" t="s">
        <v>49</v>
      </c>
    </row>
    <row r="398" spans="1:28" s="8" customFormat="1" ht="69.75" hidden="1" customHeight="1">
      <c r="A398" s="16" t="s">
        <v>1648</v>
      </c>
      <c r="B398" s="15" t="s">
        <v>31</v>
      </c>
      <c r="C398" s="16" t="s">
        <v>1648</v>
      </c>
      <c r="D398" s="28">
        <v>200001123</v>
      </c>
      <c r="E398" s="15" t="s">
        <v>1649</v>
      </c>
      <c r="F398" s="29">
        <v>24000000</v>
      </c>
      <c r="G398" s="19">
        <v>24000000</v>
      </c>
      <c r="H398" s="29">
        <v>6000000</v>
      </c>
      <c r="I398" s="16" t="s">
        <v>1650</v>
      </c>
      <c r="J398" s="15" t="s">
        <v>34</v>
      </c>
      <c r="K398" s="15" t="s">
        <v>35</v>
      </c>
      <c r="L398" s="15" t="s">
        <v>86</v>
      </c>
      <c r="M398" s="15" t="s">
        <v>715</v>
      </c>
      <c r="N398" s="30">
        <v>44978</v>
      </c>
      <c r="O398" s="22">
        <v>44986</v>
      </c>
      <c r="P398" s="22">
        <v>45107</v>
      </c>
      <c r="Q398" s="23" t="s">
        <v>38</v>
      </c>
      <c r="R398" s="15" t="s">
        <v>1651</v>
      </c>
      <c r="S398" s="15" t="s">
        <v>40</v>
      </c>
      <c r="T398" s="15">
        <v>77097693</v>
      </c>
      <c r="U398" s="15">
        <v>0</v>
      </c>
      <c r="V398" s="4">
        <v>121</v>
      </c>
      <c r="W398" s="5"/>
      <c r="X398" s="6">
        <v>45046</v>
      </c>
      <c r="Y398" s="25">
        <f t="shared" ref="Y398:Y461" si="12">((X398-O398)*100)/V398</f>
        <v>49.586776859504134</v>
      </c>
      <c r="Z398" s="26">
        <f>VLOOKUP(A398,'[1]Exportar - 2023-05-02T074958.64'!$L$1:$Q$1370,6,0)</f>
        <v>0</v>
      </c>
      <c r="AA398" s="26">
        <f t="shared" ref="AA398:AA461" si="13">Z398-G398</f>
        <v>-24000000</v>
      </c>
      <c r="AB398" s="8" t="s">
        <v>49</v>
      </c>
    </row>
    <row r="399" spans="1:28" s="8" customFormat="1" ht="69.75" hidden="1" customHeight="1">
      <c r="A399" s="16" t="s">
        <v>1652</v>
      </c>
      <c r="B399" s="15" t="s">
        <v>253</v>
      </c>
      <c r="C399" s="16" t="s">
        <v>1652</v>
      </c>
      <c r="D399" s="28">
        <v>500014723</v>
      </c>
      <c r="E399" s="15" t="s">
        <v>1653</v>
      </c>
      <c r="F399" s="29">
        <v>19566266</v>
      </c>
      <c r="G399" s="19">
        <v>19566266</v>
      </c>
      <c r="H399" s="29">
        <v>19566266</v>
      </c>
      <c r="I399" s="16" t="s">
        <v>1654</v>
      </c>
      <c r="J399" s="15" t="s">
        <v>257</v>
      </c>
      <c r="K399" s="15" t="s">
        <v>35</v>
      </c>
      <c r="L399" s="20" t="s">
        <v>36</v>
      </c>
      <c r="M399" s="15" t="s">
        <v>99</v>
      </c>
      <c r="N399" s="30">
        <v>44979</v>
      </c>
      <c r="O399" s="22">
        <v>44979</v>
      </c>
      <c r="P399" s="22">
        <v>45344</v>
      </c>
      <c r="Q399" s="23" t="s">
        <v>38</v>
      </c>
      <c r="R399" s="15" t="s">
        <v>1655</v>
      </c>
      <c r="S399" s="15" t="s">
        <v>259</v>
      </c>
      <c r="T399" s="15">
        <v>860002400</v>
      </c>
      <c r="U399" s="15">
        <v>2</v>
      </c>
      <c r="V399" s="4">
        <v>365</v>
      </c>
      <c r="W399" s="5"/>
      <c r="X399" s="6">
        <v>45046</v>
      </c>
      <c r="Y399" s="25">
        <f t="shared" si="12"/>
        <v>18.356164383561644</v>
      </c>
      <c r="Z399" s="26">
        <f>VLOOKUP(A399,'[1]Exportar - 2023-05-02T074958.64'!$L$1:$Q$1370,6,0)</f>
        <v>0</v>
      </c>
      <c r="AA399" s="26">
        <f t="shared" si="13"/>
        <v>-19566266</v>
      </c>
      <c r="AB399" s="8" t="s">
        <v>49</v>
      </c>
    </row>
    <row r="400" spans="1:28" s="8" customFormat="1" ht="69.75" hidden="1" customHeight="1">
      <c r="A400" s="16" t="s">
        <v>1656</v>
      </c>
      <c r="B400" s="15" t="s">
        <v>31</v>
      </c>
      <c r="C400" s="16" t="s">
        <v>1656</v>
      </c>
      <c r="D400" s="28">
        <v>500006523</v>
      </c>
      <c r="E400" s="15" t="s">
        <v>1657</v>
      </c>
      <c r="F400" s="29">
        <v>24000000</v>
      </c>
      <c r="G400" s="19">
        <v>24000000</v>
      </c>
      <c r="H400" s="29">
        <v>6000000</v>
      </c>
      <c r="I400" s="16" t="s">
        <v>1431</v>
      </c>
      <c r="J400" s="15" t="s">
        <v>34</v>
      </c>
      <c r="K400" s="15" t="s">
        <v>35</v>
      </c>
      <c r="L400" s="20" t="s">
        <v>184</v>
      </c>
      <c r="M400" s="15" t="s">
        <v>495</v>
      </c>
      <c r="N400" s="30">
        <v>44979</v>
      </c>
      <c r="O400" s="22">
        <v>44981</v>
      </c>
      <c r="P400" s="22">
        <v>45100</v>
      </c>
      <c r="Q400" s="23" t="s">
        <v>38</v>
      </c>
      <c r="R400" s="15" t="s">
        <v>1658</v>
      </c>
      <c r="S400" s="15" t="s">
        <v>40</v>
      </c>
      <c r="T400" s="15">
        <v>1018435414</v>
      </c>
      <c r="U400" s="15">
        <v>1</v>
      </c>
      <c r="V400" s="4">
        <v>119</v>
      </c>
      <c r="W400" s="5"/>
      <c r="X400" s="6">
        <v>45046</v>
      </c>
      <c r="Y400" s="25">
        <f t="shared" si="12"/>
        <v>54.621848739495796</v>
      </c>
      <c r="Z400" s="26">
        <f>VLOOKUP(A400,'[1]Exportar - 2023-05-02T074958.64'!$L$1:$Q$1370,6,0)</f>
        <v>7000000</v>
      </c>
      <c r="AA400" s="26">
        <f t="shared" si="13"/>
        <v>-17000000</v>
      </c>
      <c r="AB400" s="8" t="s">
        <v>42</v>
      </c>
    </row>
    <row r="401" spans="1:28" s="8" customFormat="1" ht="69.75" hidden="1" customHeight="1">
      <c r="A401" s="16" t="s">
        <v>1659</v>
      </c>
      <c r="B401" s="15" t="s">
        <v>31</v>
      </c>
      <c r="C401" s="16" t="s">
        <v>1659</v>
      </c>
      <c r="D401" s="28">
        <v>200004123</v>
      </c>
      <c r="E401" s="15" t="s">
        <v>1660</v>
      </c>
      <c r="F401" s="29">
        <v>32000000</v>
      </c>
      <c r="G401" s="19">
        <v>32000000</v>
      </c>
      <c r="H401" s="29">
        <v>8000000</v>
      </c>
      <c r="I401" s="16" t="s">
        <v>1661</v>
      </c>
      <c r="J401" s="15" t="s">
        <v>34</v>
      </c>
      <c r="K401" s="15" t="s">
        <v>35</v>
      </c>
      <c r="L401" s="15" t="s">
        <v>86</v>
      </c>
      <c r="M401" s="15" t="s">
        <v>1159</v>
      </c>
      <c r="N401" s="30">
        <v>44979</v>
      </c>
      <c r="O401" s="22">
        <v>44981</v>
      </c>
      <c r="P401" s="22">
        <v>45044</v>
      </c>
      <c r="Q401" s="23" t="s">
        <v>74</v>
      </c>
      <c r="R401" s="15" t="s">
        <v>1662</v>
      </c>
      <c r="S401" s="15" t="s">
        <v>40</v>
      </c>
      <c r="T401" s="15">
        <v>1121822306</v>
      </c>
      <c r="U401" s="15">
        <v>6</v>
      </c>
      <c r="V401" s="4">
        <v>63</v>
      </c>
      <c r="W401" s="5" t="s">
        <v>1663</v>
      </c>
      <c r="X401" s="6">
        <v>45046</v>
      </c>
      <c r="Y401" s="25">
        <v>100</v>
      </c>
      <c r="Z401" s="26">
        <f>VLOOKUP(A401,'[1]Exportar - 2023-05-02T074958.64'!$L$1:$Q$1370,6,0)</f>
        <v>0</v>
      </c>
      <c r="AA401" s="26">
        <f t="shared" si="13"/>
        <v>-32000000</v>
      </c>
      <c r="AB401" s="8" t="s">
        <v>49</v>
      </c>
    </row>
    <row r="402" spans="1:28" s="8" customFormat="1" ht="69.75" hidden="1" customHeight="1">
      <c r="A402" s="16" t="s">
        <v>1664</v>
      </c>
      <c r="B402" s="15" t="s">
        <v>31</v>
      </c>
      <c r="C402" s="16" t="s">
        <v>1664</v>
      </c>
      <c r="D402" s="28">
        <v>200006223</v>
      </c>
      <c r="E402" s="15" t="s">
        <v>1665</v>
      </c>
      <c r="F402" s="29">
        <v>32000000</v>
      </c>
      <c r="G402" s="19">
        <v>32000000</v>
      </c>
      <c r="H402" s="29">
        <v>8000000</v>
      </c>
      <c r="I402" s="16" t="s">
        <v>1666</v>
      </c>
      <c r="J402" s="15" t="s">
        <v>34</v>
      </c>
      <c r="K402" s="15" t="s">
        <v>35</v>
      </c>
      <c r="L402" s="15" t="s">
        <v>86</v>
      </c>
      <c r="M402" s="15" t="s">
        <v>1159</v>
      </c>
      <c r="N402" s="30">
        <v>44979</v>
      </c>
      <c r="O402" s="22">
        <v>44981</v>
      </c>
      <c r="P402" s="22">
        <v>45100</v>
      </c>
      <c r="Q402" s="23" t="s">
        <v>38</v>
      </c>
      <c r="R402" s="15" t="s">
        <v>1667</v>
      </c>
      <c r="S402" s="15" t="s">
        <v>40</v>
      </c>
      <c r="T402" s="15">
        <v>43259370</v>
      </c>
      <c r="U402" s="15">
        <v>1</v>
      </c>
      <c r="V402" s="4">
        <v>119</v>
      </c>
      <c r="W402" s="5"/>
      <c r="X402" s="6">
        <v>45046</v>
      </c>
      <c r="Y402" s="25">
        <f t="shared" si="12"/>
        <v>54.621848739495796</v>
      </c>
      <c r="Z402" s="26">
        <f>VLOOKUP(A402,'[1]Exportar - 2023-05-02T074958.64'!$L$1:$Q$1370,6,0)</f>
        <v>8000000</v>
      </c>
      <c r="AA402" s="26">
        <f t="shared" si="13"/>
        <v>-24000000</v>
      </c>
      <c r="AB402" s="8" t="s">
        <v>49</v>
      </c>
    </row>
    <row r="403" spans="1:28" s="8" customFormat="1" ht="69.75" hidden="1" customHeight="1">
      <c r="A403" s="16" t="s">
        <v>1668</v>
      </c>
      <c r="B403" s="15" t="s">
        <v>31</v>
      </c>
      <c r="C403" s="16" t="s">
        <v>1668</v>
      </c>
      <c r="D403" s="28">
        <v>500012723</v>
      </c>
      <c r="E403" s="15" t="s">
        <v>1669</v>
      </c>
      <c r="F403" s="29">
        <v>32000000</v>
      </c>
      <c r="G403" s="19">
        <v>32000000</v>
      </c>
      <c r="H403" s="29">
        <v>8000000</v>
      </c>
      <c r="I403" s="16" t="s">
        <v>1670</v>
      </c>
      <c r="J403" s="15" t="s">
        <v>34</v>
      </c>
      <c r="K403" s="15" t="s">
        <v>35</v>
      </c>
      <c r="L403" s="15" t="s">
        <v>184</v>
      </c>
      <c r="M403" s="15" t="s">
        <v>495</v>
      </c>
      <c r="N403" s="30">
        <v>44980</v>
      </c>
      <c r="O403" s="22">
        <v>44985</v>
      </c>
      <c r="P403" s="22">
        <v>45104</v>
      </c>
      <c r="Q403" s="23" t="s">
        <v>38</v>
      </c>
      <c r="R403" s="15" t="s">
        <v>1671</v>
      </c>
      <c r="S403" s="15" t="s">
        <v>40</v>
      </c>
      <c r="T403" s="15">
        <v>79593115</v>
      </c>
      <c r="U403" s="15">
        <v>1</v>
      </c>
      <c r="V403" s="4">
        <v>119</v>
      </c>
      <c r="W403" s="5"/>
      <c r="X403" s="6">
        <v>45046</v>
      </c>
      <c r="Y403" s="25">
        <f t="shared" si="12"/>
        <v>51.260504201680675</v>
      </c>
      <c r="Z403" s="26">
        <f>VLOOKUP(A403,'[1]Exportar - 2023-05-02T074958.64'!$L$1:$Q$1370,6,0)</f>
        <v>16266667</v>
      </c>
      <c r="AA403" s="26">
        <f t="shared" si="13"/>
        <v>-15733333</v>
      </c>
      <c r="AB403" s="8" t="s">
        <v>49</v>
      </c>
    </row>
    <row r="404" spans="1:28" s="8" customFormat="1" ht="69.75" hidden="1" customHeight="1">
      <c r="A404" s="16" t="s">
        <v>1672</v>
      </c>
      <c r="B404" s="15" t="s">
        <v>31</v>
      </c>
      <c r="C404" s="16" t="s">
        <v>1672</v>
      </c>
      <c r="D404" s="28">
        <v>400010023</v>
      </c>
      <c r="E404" s="15" t="s">
        <v>1673</v>
      </c>
      <c r="F404" s="29">
        <v>40000000</v>
      </c>
      <c r="G404" s="19">
        <v>40000000</v>
      </c>
      <c r="H404" s="29">
        <v>10000000</v>
      </c>
      <c r="I404" s="16" t="s">
        <v>1674</v>
      </c>
      <c r="J404" s="15" t="s">
        <v>34</v>
      </c>
      <c r="K404" s="15" t="s">
        <v>35</v>
      </c>
      <c r="L404" s="15" t="s">
        <v>80</v>
      </c>
      <c r="M404" s="15" t="s">
        <v>126</v>
      </c>
      <c r="N404" s="30">
        <v>44979</v>
      </c>
      <c r="O404" s="31">
        <v>44984</v>
      </c>
      <c r="P404" s="31">
        <v>45103</v>
      </c>
      <c r="Q404" s="23" t="s">
        <v>38</v>
      </c>
      <c r="R404" s="15" t="s">
        <v>1675</v>
      </c>
      <c r="S404" s="15" t="s">
        <v>40</v>
      </c>
      <c r="T404" s="15">
        <v>23323422</v>
      </c>
      <c r="U404" s="15">
        <v>5</v>
      </c>
      <c r="V404" s="4">
        <v>119</v>
      </c>
      <c r="W404" s="5"/>
      <c r="X404" s="6">
        <v>45046</v>
      </c>
      <c r="Y404" s="25">
        <f t="shared" si="12"/>
        <v>52.100840336134453</v>
      </c>
      <c r="Z404" s="26">
        <f>VLOOKUP(A404,'[1]Exportar - 2023-05-02T074958.64'!$L$1:$Q$1370,6,0)</f>
        <v>20666667</v>
      </c>
      <c r="AA404" s="26">
        <f t="shared" si="13"/>
        <v>-19333333</v>
      </c>
      <c r="AB404" s="8" t="s">
        <v>49</v>
      </c>
    </row>
    <row r="405" spans="1:28" s="8" customFormat="1" ht="69.75" hidden="1" customHeight="1">
      <c r="A405" s="16" t="s">
        <v>1676</v>
      </c>
      <c r="B405" s="15" t="s">
        <v>31</v>
      </c>
      <c r="C405" s="16" t="s">
        <v>1676</v>
      </c>
      <c r="D405" s="28">
        <v>500013423</v>
      </c>
      <c r="E405" s="15" t="s">
        <v>1677</v>
      </c>
      <c r="F405" s="29">
        <v>18000000</v>
      </c>
      <c r="G405" s="19">
        <v>18000000</v>
      </c>
      <c r="H405" s="29">
        <v>4500000</v>
      </c>
      <c r="I405" s="16" t="s">
        <v>1678</v>
      </c>
      <c r="J405" s="15" t="s">
        <v>34</v>
      </c>
      <c r="K405" s="15" t="s">
        <v>35</v>
      </c>
      <c r="L405" s="15" t="s">
        <v>120</v>
      </c>
      <c r="M405" s="15" t="s">
        <v>349</v>
      </c>
      <c r="N405" s="30">
        <v>44984</v>
      </c>
      <c r="O405" s="22">
        <v>44986</v>
      </c>
      <c r="P405" s="22">
        <v>45107</v>
      </c>
      <c r="Q405" s="23" t="s">
        <v>38</v>
      </c>
      <c r="R405" s="15" t="s">
        <v>1679</v>
      </c>
      <c r="S405" s="15" t="s">
        <v>40</v>
      </c>
      <c r="T405" s="15">
        <v>1015423051</v>
      </c>
      <c r="U405" s="15">
        <v>5</v>
      </c>
      <c r="V405" s="4">
        <v>121</v>
      </c>
      <c r="W405" s="5"/>
      <c r="X405" s="6">
        <v>45046</v>
      </c>
      <c r="Y405" s="25">
        <f t="shared" si="12"/>
        <v>49.586776859504134</v>
      </c>
      <c r="Z405" s="26">
        <f>VLOOKUP(A405,'[1]Exportar - 2023-05-02T074958.64'!$L$1:$Q$1370,6,0)</f>
        <v>9000000</v>
      </c>
      <c r="AA405" s="26">
        <f t="shared" si="13"/>
        <v>-9000000</v>
      </c>
      <c r="AB405" s="8" t="s">
        <v>42</v>
      </c>
    </row>
    <row r="406" spans="1:28" s="8" customFormat="1" ht="69.75" hidden="1" customHeight="1">
      <c r="A406" s="16" t="s">
        <v>1680</v>
      </c>
      <c r="B406" s="15" t="s">
        <v>31</v>
      </c>
      <c r="C406" s="16" t="s">
        <v>1680</v>
      </c>
      <c r="D406" s="28">
        <v>200004223</v>
      </c>
      <c r="E406" s="15" t="s">
        <v>1681</v>
      </c>
      <c r="F406" s="29">
        <v>24000000</v>
      </c>
      <c r="G406" s="19">
        <v>24000000</v>
      </c>
      <c r="H406" s="29">
        <v>6000000</v>
      </c>
      <c r="I406" s="16" t="s">
        <v>1682</v>
      </c>
      <c r="J406" s="15" t="s">
        <v>34</v>
      </c>
      <c r="K406" s="15" t="s">
        <v>35</v>
      </c>
      <c r="L406" s="15" t="s">
        <v>86</v>
      </c>
      <c r="M406" s="15" t="s">
        <v>1159</v>
      </c>
      <c r="N406" s="30">
        <v>44988</v>
      </c>
      <c r="O406" s="22">
        <v>44998</v>
      </c>
      <c r="P406" s="22">
        <v>45119</v>
      </c>
      <c r="Q406" s="23" t="s">
        <v>38</v>
      </c>
      <c r="R406" s="15" t="s">
        <v>1683</v>
      </c>
      <c r="S406" s="15" t="s">
        <v>40</v>
      </c>
      <c r="T406" s="15">
        <v>68298366</v>
      </c>
      <c r="U406" s="15">
        <v>7</v>
      </c>
      <c r="V406" s="4">
        <v>121</v>
      </c>
      <c r="W406" s="5"/>
      <c r="X406" s="6">
        <v>45046</v>
      </c>
      <c r="Y406" s="25">
        <f t="shared" si="12"/>
        <v>39.669421487603309</v>
      </c>
      <c r="Z406" s="26">
        <f>VLOOKUP(A406,'[1]Exportar - 2023-05-02T074958.64'!$L$1:$Q$1370,6,0)</f>
        <v>0</v>
      </c>
      <c r="AA406" s="26">
        <f t="shared" si="13"/>
        <v>-24000000</v>
      </c>
      <c r="AB406" s="8" t="s">
        <v>49</v>
      </c>
    </row>
    <row r="407" spans="1:28" s="8" customFormat="1" ht="69.75" hidden="1" customHeight="1">
      <c r="A407" s="16" t="s">
        <v>1684</v>
      </c>
      <c r="B407" s="15" t="s">
        <v>31</v>
      </c>
      <c r="C407" s="16" t="s">
        <v>1684</v>
      </c>
      <c r="D407" s="28">
        <v>500005723</v>
      </c>
      <c r="E407" s="15" t="s">
        <v>1685</v>
      </c>
      <c r="F407" s="29">
        <v>14086316</v>
      </c>
      <c r="G407" s="19">
        <v>14086316</v>
      </c>
      <c r="H407" s="29">
        <v>3521579</v>
      </c>
      <c r="I407" s="16" t="s">
        <v>1686</v>
      </c>
      <c r="J407" s="15" t="s">
        <v>53</v>
      </c>
      <c r="K407" s="15" t="s">
        <v>35</v>
      </c>
      <c r="L407" s="15" t="s">
        <v>36</v>
      </c>
      <c r="M407" s="15" t="s">
        <v>178</v>
      </c>
      <c r="N407" s="30">
        <v>44979</v>
      </c>
      <c r="O407" s="22">
        <v>44980</v>
      </c>
      <c r="P407" s="22">
        <v>45099</v>
      </c>
      <c r="Q407" s="23" t="s">
        <v>38</v>
      </c>
      <c r="R407" s="15" t="s">
        <v>1687</v>
      </c>
      <c r="S407" s="15" t="s">
        <v>40</v>
      </c>
      <c r="T407" s="15">
        <v>1072663841</v>
      </c>
      <c r="U407" s="15">
        <v>5</v>
      </c>
      <c r="V407" s="4">
        <v>119</v>
      </c>
      <c r="W407" s="5"/>
      <c r="X407" s="6">
        <v>45046</v>
      </c>
      <c r="Y407" s="25">
        <f t="shared" si="12"/>
        <v>55.462184873949582</v>
      </c>
      <c r="Z407" s="26">
        <f>VLOOKUP(A407,'[1]Exportar - 2023-05-02T074958.64'!$L$1:$Q$1370,6,0)</f>
        <v>7747474</v>
      </c>
      <c r="AA407" s="26">
        <f t="shared" si="13"/>
        <v>-6338842</v>
      </c>
      <c r="AB407" s="8" t="s">
        <v>42</v>
      </c>
    </row>
    <row r="408" spans="1:28" s="8" customFormat="1" ht="69.75" hidden="1" customHeight="1">
      <c r="A408" s="16" t="s">
        <v>1688</v>
      </c>
      <c r="B408" s="15" t="s">
        <v>31</v>
      </c>
      <c r="C408" s="16" t="s">
        <v>1688</v>
      </c>
      <c r="D408" s="28">
        <v>500008923</v>
      </c>
      <c r="E408" s="15" t="s">
        <v>1689</v>
      </c>
      <c r="F408" s="29">
        <v>10520000</v>
      </c>
      <c r="G408" s="19">
        <v>10520000</v>
      </c>
      <c r="H408" s="29">
        <v>2630000</v>
      </c>
      <c r="I408" s="16" t="s">
        <v>465</v>
      </c>
      <c r="J408" s="15" t="s">
        <v>53</v>
      </c>
      <c r="K408" s="15" t="s">
        <v>35</v>
      </c>
      <c r="L408" s="15" t="s">
        <v>120</v>
      </c>
      <c r="M408" s="15" t="s">
        <v>349</v>
      </c>
      <c r="N408" s="30">
        <v>44984</v>
      </c>
      <c r="O408" s="22">
        <v>44985</v>
      </c>
      <c r="P408" s="22">
        <v>45104</v>
      </c>
      <c r="Q408" s="23" t="s">
        <v>38</v>
      </c>
      <c r="R408" s="15" t="s">
        <v>1690</v>
      </c>
      <c r="S408" s="15" t="s">
        <v>40</v>
      </c>
      <c r="T408" s="15">
        <v>1022427047</v>
      </c>
      <c r="U408" s="15">
        <v>0</v>
      </c>
      <c r="V408" s="4">
        <v>119</v>
      </c>
      <c r="W408" s="5"/>
      <c r="X408" s="6">
        <v>45046</v>
      </c>
      <c r="Y408" s="25">
        <f t="shared" si="12"/>
        <v>51.260504201680675</v>
      </c>
      <c r="Z408" s="26">
        <f>VLOOKUP(A408,'[1]Exportar - 2023-05-02T074958.64'!$L$1:$Q$1370,6,0)</f>
        <v>2630000</v>
      </c>
      <c r="AA408" s="26">
        <f t="shared" si="13"/>
        <v>-7890000</v>
      </c>
      <c r="AB408" s="8" t="s">
        <v>42</v>
      </c>
    </row>
    <row r="409" spans="1:28" s="8" customFormat="1" ht="69.75" hidden="1" customHeight="1">
      <c r="A409" s="16" t="s">
        <v>1691</v>
      </c>
      <c r="B409" s="15" t="s">
        <v>31</v>
      </c>
      <c r="C409" s="16" t="s">
        <v>1691</v>
      </c>
      <c r="D409" s="28">
        <v>200002923</v>
      </c>
      <c r="E409" s="15" t="s">
        <v>1692</v>
      </c>
      <c r="F409" s="29">
        <v>24000000</v>
      </c>
      <c r="G409" s="19">
        <v>24000000</v>
      </c>
      <c r="H409" s="29">
        <v>6000000</v>
      </c>
      <c r="I409" s="16" t="s">
        <v>714</v>
      </c>
      <c r="J409" s="15" t="s">
        <v>34</v>
      </c>
      <c r="K409" s="15" t="s">
        <v>35</v>
      </c>
      <c r="L409" s="15" t="s">
        <v>86</v>
      </c>
      <c r="M409" s="15" t="s">
        <v>715</v>
      </c>
      <c r="N409" s="30">
        <v>44984</v>
      </c>
      <c r="O409" s="22">
        <v>44986</v>
      </c>
      <c r="P409" s="22">
        <v>45107</v>
      </c>
      <c r="Q409" s="23" t="s">
        <v>38</v>
      </c>
      <c r="R409" s="15" t="s">
        <v>1693</v>
      </c>
      <c r="S409" s="15" t="s">
        <v>40</v>
      </c>
      <c r="T409" s="15">
        <v>1056799193</v>
      </c>
      <c r="U409" s="15">
        <v>7</v>
      </c>
      <c r="V409" s="4">
        <v>121</v>
      </c>
      <c r="W409" s="5"/>
      <c r="X409" s="6">
        <v>45046</v>
      </c>
      <c r="Y409" s="25">
        <f t="shared" si="12"/>
        <v>49.586776859504134</v>
      </c>
      <c r="Z409" s="26">
        <f>VLOOKUP(A409,'[1]Exportar - 2023-05-02T074958.64'!$L$1:$Q$1370,6,0)</f>
        <v>5200000</v>
      </c>
      <c r="AA409" s="26">
        <f t="shared" si="13"/>
        <v>-18800000</v>
      </c>
      <c r="AB409" s="8" t="s">
        <v>49</v>
      </c>
    </row>
    <row r="410" spans="1:28" s="8" customFormat="1" ht="69.75" hidden="1" customHeight="1">
      <c r="A410" s="16" t="s">
        <v>1694</v>
      </c>
      <c r="B410" s="15" t="s">
        <v>31</v>
      </c>
      <c r="C410" s="16" t="s">
        <v>1694</v>
      </c>
      <c r="D410" s="28">
        <v>200006923</v>
      </c>
      <c r="E410" s="15" t="s">
        <v>1695</v>
      </c>
      <c r="F410" s="29">
        <v>14000000</v>
      </c>
      <c r="G410" s="19">
        <v>14000000</v>
      </c>
      <c r="H410" s="29">
        <v>3500000</v>
      </c>
      <c r="I410" s="16" t="s">
        <v>1696</v>
      </c>
      <c r="J410" s="15" t="s">
        <v>53</v>
      </c>
      <c r="K410" s="15" t="s">
        <v>35</v>
      </c>
      <c r="L410" s="15" t="s">
        <v>86</v>
      </c>
      <c r="M410" s="15" t="s">
        <v>1159</v>
      </c>
      <c r="N410" s="30">
        <v>44981</v>
      </c>
      <c r="O410" s="22">
        <v>44986</v>
      </c>
      <c r="P410" s="22">
        <v>45107</v>
      </c>
      <c r="Q410" s="23" t="s">
        <v>38</v>
      </c>
      <c r="R410" s="15" t="s">
        <v>1697</v>
      </c>
      <c r="S410" s="15" t="s">
        <v>40</v>
      </c>
      <c r="T410" s="15">
        <v>1014183004</v>
      </c>
      <c r="U410" s="15">
        <v>6</v>
      </c>
      <c r="V410" s="4">
        <v>121</v>
      </c>
      <c r="W410" s="5"/>
      <c r="X410" s="6">
        <v>45046</v>
      </c>
      <c r="Y410" s="25">
        <f t="shared" si="12"/>
        <v>49.586776859504134</v>
      </c>
      <c r="Z410" s="26">
        <f>VLOOKUP(A410,'[1]Exportar - 2023-05-02T074958.64'!$L$1:$Q$1370,6,0)</f>
        <v>7000000</v>
      </c>
      <c r="AA410" s="26">
        <f t="shared" si="13"/>
        <v>-7000000</v>
      </c>
      <c r="AB410" s="8" t="s">
        <v>49</v>
      </c>
    </row>
    <row r="411" spans="1:28" s="8" customFormat="1" ht="69.75" hidden="1" customHeight="1">
      <c r="A411" s="16" t="s">
        <v>1698</v>
      </c>
      <c r="B411" s="15" t="s">
        <v>31</v>
      </c>
      <c r="C411" s="16" t="s">
        <v>1698</v>
      </c>
      <c r="D411" s="28">
        <v>200018023</v>
      </c>
      <c r="E411" s="15" t="s">
        <v>1699</v>
      </c>
      <c r="F411" s="29">
        <v>19978860</v>
      </c>
      <c r="G411" s="19">
        <v>19978860</v>
      </c>
      <c r="H411" s="29">
        <v>4994715</v>
      </c>
      <c r="I411" s="16" t="s">
        <v>1700</v>
      </c>
      <c r="J411" s="15" t="s">
        <v>34</v>
      </c>
      <c r="K411" s="15" t="s">
        <v>35</v>
      </c>
      <c r="L411" s="15" t="s">
        <v>86</v>
      </c>
      <c r="M411" s="15" t="s">
        <v>228</v>
      </c>
      <c r="N411" s="30">
        <v>44984</v>
      </c>
      <c r="O411" s="22">
        <v>44985</v>
      </c>
      <c r="P411" s="22">
        <v>45104</v>
      </c>
      <c r="Q411" s="23" t="s">
        <v>38</v>
      </c>
      <c r="R411" s="15" t="s">
        <v>1701</v>
      </c>
      <c r="S411" s="15" t="s">
        <v>40</v>
      </c>
      <c r="T411" s="15">
        <v>1026252955</v>
      </c>
      <c r="U411" s="15">
        <v>5</v>
      </c>
      <c r="V411" s="4">
        <v>119</v>
      </c>
      <c r="W411" s="5"/>
      <c r="X411" s="6">
        <v>45046</v>
      </c>
      <c r="Y411" s="25">
        <f t="shared" si="12"/>
        <v>51.260504201680675</v>
      </c>
      <c r="Z411" s="26">
        <f>VLOOKUP(A411,'[1]Exportar - 2023-05-02T074958.64'!$L$1:$Q$1370,6,0)</f>
        <v>4994715</v>
      </c>
      <c r="AA411" s="26">
        <f t="shared" si="13"/>
        <v>-14984145</v>
      </c>
      <c r="AB411" s="8" t="s">
        <v>42</v>
      </c>
    </row>
    <row r="412" spans="1:28" s="8" customFormat="1" ht="69.75" hidden="1" customHeight="1">
      <c r="A412" s="16" t="s">
        <v>1702</v>
      </c>
      <c r="B412" s="15" t="s">
        <v>31</v>
      </c>
      <c r="C412" s="16" t="s">
        <v>1702</v>
      </c>
      <c r="D412" s="28">
        <v>500002123</v>
      </c>
      <c r="E412" s="15" t="s">
        <v>1703</v>
      </c>
      <c r="F412" s="29">
        <v>18000000</v>
      </c>
      <c r="G412" s="19">
        <v>18000000</v>
      </c>
      <c r="H412" s="29">
        <v>4500000</v>
      </c>
      <c r="I412" s="16" t="s">
        <v>1704</v>
      </c>
      <c r="J412" s="15" t="s">
        <v>34</v>
      </c>
      <c r="K412" s="15" t="s">
        <v>35</v>
      </c>
      <c r="L412" s="15" t="s">
        <v>36</v>
      </c>
      <c r="M412" s="15" t="s">
        <v>73</v>
      </c>
      <c r="N412" s="30">
        <v>44984</v>
      </c>
      <c r="O412" s="22">
        <v>44986</v>
      </c>
      <c r="P412" s="22">
        <v>45107</v>
      </c>
      <c r="Q412" s="23" t="s">
        <v>38</v>
      </c>
      <c r="R412" s="15" t="s">
        <v>1705</v>
      </c>
      <c r="S412" s="15" t="s">
        <v>40</v>
      </c>
      <c r="T412" s="15">
        <v>1013661379</v>
      </c>
      <c r="U412" s="15">
        <v>1</v>
      </c>
      <c r="V412" s="4">
        <v>121</v>
      </c>
      <c r="W412" s="5"/>
      <c r="X412" s="6">
        <v>45046</v>
      </c>
      <c r="Y412" s="25">
        <f t="shared" si="12"/>
        <v>49.586776859504134</v>
      </c>
      <c r="Z412" s="26">
        <f>VLOOKUP(A412,'[1]Exportar - 2023-05-02T074958.64'!$L$1:$Q$1370,6,0)</f>
        <v>4500000</v>
      </c>
      <c r="AA412" s="26">
        <f t="shared" si="13"/>
        <v>-13500000</v>
      </c>
      <c r="AB412" s="8" t="s">
        <v>42</v>
      </c>
    </row>
    <row r="413" spans="1:28" s="8" customFormat="1" ht="69.75" hidden="1" customHeight="1">
      <c r="A413" s="16" t="s">
        <v>1706</v>
      </c>
      <c r="B413" s="15" t="s">
        <v>31</v>
      </c>
      <c r="C413" s="16" t="s">
        <v>1706</v>
      </c>
      <c r="D413" s="28">
        <v>200018223</v>
      </c>
      <c r="E413" s="15" t="s">
        <v>1707</v>
      </c>
      <c r="F413" s="29">
        <v>12517292</v>
      </c>
      <c r="G413" s="19">
        <v>12517292</v>
      </c>
      <c r="H413" s="29">
        <v>3129323</v>
      </c>
      <c r="I413" s="16" t="s">
        <v>1708</v>
      </c>
      <c r="J413" s="15" t="s">
        <v>53</v>
      </c>
      <c r="K413" s="15" t="s">
        <v>35</v>
      </c>
      <c r="L413" s="15" t="s">
        <v>86</v>
      </c>
      <c r="M413" s="15" t="s">
        <v>228</v>
      </c>
      <c r="N413" s="30">
        <v>44984</v>
      </c>
      <c r="O413" s="22">
        <v>44985</v>
      </c>
      <c r="P413" s="22">
        <v>45104</v>
      </c>
      <c r="Q413" s="23" t="s">
        <v>38</v>
      </c>
      <c r="R413" s="15" t="s">
        <v>1709</v>
      </c>
      <c r="S413" s="15" t="s">
        <v>40</v>
      </c>
      <c r="T413" s="15">
        <v>26422225</v>
      </c>
      <c r="U413" s="15">
        <v>6</v>
      </c>
      <c r="V413" s="4">
        <v>119</v>
      </c>
      <c r="W413" s="5"/>
      <c r="X413" s="6">
        <v>45046</v>
      </c>
      <c r="Y413" s="25">
        <f t="shared" si="12"/>
        <v>51.260504201680675</v>
      </c>
      <c r="Z413" s="26">
        <f>VLOOKUP(A413,'[1]Exportar - 2023-05-02T074958.64'!$L$1:$Q$1370,6,0)</f>
        <v>6362957</v>
      </c>
      <c r="AA413" s="26">
        <f t="shared" si="13"/>
        <v>-6154335</v>
      </c>
      <c r="AB413" s="8" t="s">
        <v>49</v>
      </c>
    </row>
    <row r="414" spans="1:28" s="8" customFormat="1" ht="69.75" hidden="1" customHeight="1">
      <c r="A414" s="16" t="s">
        <v>1710</v>
      </c>
      <c r="B414" s="15" t="s">
        <v>31</v>
      </c>
      <c r="C414" s="16" t="s">
        <v>1710</v>
      </c>
      <c r="D414" s="28">
        <v>200006823</v>
      </c>
      <c r="E414" s="15" t="s">
        <v>1711</v>
      </c>
      <c r="F414" s="29">
        <v>14000000</v>
      </c>
      <c r="G414" s="19">
        <v>14000000</v>
      </c>
      <c r="H414" s="29">
        <v>3500000</v>
      </c>
      <c r="I414" s="16" t="s">
        <v>1712</v>
      </c>
      <c r="J414" s="15" t="s">
        <v>53</v>
      </c>
      <c r="K414" s="15" t="s">
        <v>35</v>
      </c>
      <c r="L414" s="15" t="s">
        <v>86</v>
      </c>
      <c r="M414" s="15" t="s">
        <v>1159</v>
      </c>
      <c r="N414" s="30">
        <v>44984</v>
      </c>
      <c r="O414" s="22">
        <v>44985</v>
      </c>
      <c r="P414" s="22">
        <v>45104</v>
      </c>
      <c r="Q414" s="23" t="s">
        <v>38</v>
      </c>
      <c r="R414" s="15" t="s">
        <v>1713</v>
      </c>
      <c r="S414" s="15" t="s">
        <v>40</v>
      </c>
      <c r="T414" s="15">
        <v>32853669</v>
      </c>
      <c r="U414" s="15">
        <v>3</v>
      </c>
      <c r="V414" s="4">
        <v>119</v>
      </c>
      <c r="W414" s="5"/>
      <c r="X414" s="6">
        <v>45046</v>
      </c>
      <c r="Y414" s="25">
        <f t="shared" si="12"/>
        <v>51.260504201680675</v>
      </c>
      <c r="Z414" s="26">
        <f>VLOOKUP(A414,'[1]Exportar - 2023-05-02T074958.64'!$L$1:$Q$1370,6,0)</f>
        <v>7116667</v>
      </c>
      <c r="AA414" s="26">
        <f t="shared" si="13"/>
        <v>-6883333</v>
      </c>
      <c r="AB414" s="8" t="s">
        <v>49</v>
      </c>
    </row>
    <row r="415" spans="1:28" s="8" customFormat="1" ht="69.75" hidden="1" customHeight="1">
      <c r="A415" s="16" t="s">
        <v>1714</v>
      </c>
      <c r="B415" s="15" t="s">
        <v>31</v>
      </c>
      <c r="C415" s="16" t="s">
        <v>1714</v>
      </c>
      <c r="D415" s="28">
        <v>200007823</v>
      </c>
      <c r="E415" s="15" t="s">
        <v>1715</v>
      </c>
      <c r="F415" s="29">
        <v>24000000</v>
      </c>
      <c r="G415" s="19">
        <v>24000000</v>
      </c>
      <c r="H415" s="29">
        <v>6000000</v>
      </c>
      <c r="I415" s="16" t="s">
        <v>1716</v>
      </c>
      <c r="J415" s="15" t="s">
        <v>34</v>
      </c>
      <c r="K415" s="15" t="s">
        <v>35</v>
      </c>
      <c r="L415" s="15" t="s">
        <v>86</v>
      </c>
      <c r="M415" s="15" t="s">
        <v>344</v>
      </c>
      <c r="N415" s="30">
        <v>44984</v>
      </c>
      <c r="O415" s="22">
        <v>44985</v>
      </c>
      <c r="P415" s="22">
        <v>45104</v>
      </c>
      <c r="Q415" s="23" t="s">
        <v>38</v>
      </c>
      <c r="R415" s="15" t="s">
        <v>1717</v>
      </c>
      <c r="S415" s="15" t="s">
        <v>40</v>
      </c>
      <c r="T415" s="15">
        <v>1075221588</v>
      </c>
      <c r="U415" s="15">
        <v>0</v>
      </c>
      <c r="V415" s="4">
        <v>119</v>
      </c>
      <c r="W415" s="5"/>
      <c r="X415" s="6">
        <v>45046</v>
      </c>
      <c r="Y415" s="25">
        <f t="shared" si="12"/>
        <v>51.260504201680675</v>
      </c>
      <c r="Z415" s="26">
        <f>VLOOKUP(A415,'[1]Exportar - 2023-05-02T074958.64'!$L$1:$Q$1370,6,0)</f>
        <v>0</v>
      </c>
      <c r="AA415" s="26">
        <f t="shared" si="13"/>
        <v>-24000000</v>
      </c>
      <c r="AB415" s="8" t="s">
        <v>49</v>
      </c>
    </row>
    <row r="416" spans="1:28" s="8" customFormat="1" ht="69.75" hidden="1" customHeight="1">
      <c r="A416" s="16" t="s">
        <v>1718</v>
      </c>
      <c r="B416" s="15" t="s">
        <v>31</v>
      </c>
      <c r="C416" s="16" t="s">
        <v>1718</v>
      </c>
      <c r="D416" s="28">
        <v>500014323</v>
      </c>
      <c r="E416" s="15" t="s">
        <v>1719</v>
      </c>
      <c r="F416" s="29">
        <v>34000000</v>
      </c>
      <c r="G416" s="19">
        <v>34000000</v>
      </c>
      <c r="H416" s="29">
        <v>8500000</v>
      </c>
      <c r="I416" s="16" t="s">
        <v>1720</v>
      </c>
      <c r="J416" s="15" t="s">
        <v>34</v>
      </c>
      <c r="K416" s="15" t="s">
        <v>35</v>
      </c>
      <c r="L416" s="15" t="s">
        <v>36</v>
      </c>
      <c r="M416" s="15" t="s">
        <v>99</v>
      </c>
      <c r="N416" s="30">
        <v>44984</v>
      </c>
      <c r="O416" s="22">
        <v>44985</v>
      </c>
      <c r="P416" s="22">
        <v>45104</v>
      </c>
      <c r="Q416" s="23" t="s">
        <v>38</v>
      </c>
      <c r="R416" s="15" t="s">
        <v>1721</v>
      </c>
      <c r="S416" s="15" t="s">
        <v>40</v>
      </c>
      <c r="T416" s="15">
        <v>1013619697</v>
      </c>
      <c r="U416" s="15">
        <v>1</v>
      </c>
      <c r="V416" s="4">
        <v>119</v>
      </c>
      <c r="W416" s="5"/>
      <c r="X416" s="6">
        <v>45046</v>
      </c>
      <c r="Y416" s="25">
        <f t="shared" si="12"/>
        <v>51.260504201680675</v>
      </c>
      <c r="Z416" s="26">
        <f>VLOOKUP(A416,'[1]Exportar - 2023-05-02T074958.64'!$L$1:$Q$1370,6,0)</f>
        <v>17000000</v>
      </c>
      <c r="AA416" s="26">
        <f t="shared" si="13"/>
        <v>-17000000</v>
      </c>
      <c r="AB416" s="8" t="s">
        <v>49</v>
      </c>
    </row>
    <row r="417" spans="1:28" s="8" customFormat="1" ht="69.75" hidden="1" customHeight="1">
      <c r="A417" s="16" t="s">
        <v>1722</v>
      </c>
      <c r="B417" s="15" t="s">
        <v>31</v>
      </c>
      <c r="C417" s="16" t="s">
        <v>1722</v>
      </c>
      <c r="D417" s="28">
        <v>200004923</v>
      </c>
      <c r="E417" s="15" t="s">
        <v>1723</v>
      </c>
      <c r="F417" s="29">
        <v>24000000</v>
      </c>
      <c r="G417" s="19">
        <v>24000000</v>
      </c>
      <c r="H417" s="29">
        <v>6000000</v>
      </c>
      <c r="I417" s="16" t="s">
        <v>1724</v>
      </c>
      <c r="J417" s="15" t="s">
        <v>34</v>
      </c>
      <c r="K417" s="15" t="s">
        <v>35</v>
      </c>
      <c r="L417" s="15" t="s">
        <v>86</v>
      </c>
      <c r="M417" s="15" t="s">
        <v>1159</v>
      </c>
      <c r="N417" s="30">
        <v>44986</v>
      </c>
      <c r="O417" s="22">
        <v>44988</v>
      </c>
      <c r="P417" s="22">
        <v>45109</v>
      </c>
      <c r="Q417" s="23" t="s">
        <v>38</v>
      </c>
      <c r="R417" s="15" t="s">
        <v>1725</v>
      </c>
      <c r="S417" s="15" t="s">
        <v>40</v>
      </c>
      <c r="T417" s="15">
        <v>33376118</v>
      </c>
      <c r="U417" s="15">
        <v>4</v>
      </c>
      <c r="V417" s="4">
        <v>121</v>
      </c>
      <c r="W417" s="5"/>
      <c r="X417" s="6">
        <v>45046</v>
      </c>
      <c r="Y417" s="25">
        <f t="shared" si="12"/>
        <v>47.933884297520663</v>
      </c>
      <c r="Z417" s="26">
        <f>VLOOKUP(A417,'[1]Exportar - 2023-05-02T074958.64'!$L$1:$Q$1370,6,0)</f>
        <v>11800000</v>
      </c>
      <c r="AA417" s="26">
        <f t="shared" si="13"/>
        <v>-12200000</v>
      </c>
      <c r="AB417" s="8" t="s">
        <v>49</v>
      </c>
    </row>
    <row r="418" spans="1:28" s="8" customFormat="1" ht="69.75" hidden="1" customHeight="1">
      <c r="A418" s="16" t="s">
        <v>1726</v>
      </c>
      <c r="B418" s="15" t="s">
        <v>31</v>
      </c>
      <c r="C418" s="16" t="s">
        <v>1726</v>
      </c>
      <c r="D418" s="28">
        <v>200004323</v>
      </c>
      <c r="E418" s="15" t="s">
        <v>1727</v>
      </c>
      <c r="F418" s="29">
        <v>24000000</v>
      </c>
      <c r="G418" s="19">
        <v>24000000</v>
      </c>
      <c r="H418" s="29">
        <v>6000000</v>
      </c>
      <c r="I418" s="16" t="s">
        <v>1728</v>
      </c>
      <c r="J418" s="15" t="s">
        <v>34</v>
      </c>
      <c r="K418" s="15" t="s">
        <v>35</v>
      </c>
      <c r="L418" s="15" t="s">
        <v>86</v>
      </c>
      <c r="M418" s="15" t="s">
        <v>1159</v>
      </c>
      <c r="N418" s="30">
        <v>44986</v>
      </c>
      <c r="O418" s="22">
        <v>44988</v>
      </c>
      <c r="P418" s="22">
        <v>45109</v>
      </c>
      <c r="Q418" s="23" t="s">
        <v>38</v>
      </c>
      <c r="R418" s="15" t="s">
        <v>1729</v>
      </c>
      <c r="S418" s="15" t="s">
        <v>40</v>
      </c>
      <c r="T418" s="15">
        <v>79724443</v>
      </c>
      <c r="U418" s="15">
        <v>4</v>
      </c>
      <c r="V418" s="4">
        <v>121</v>
      </c>
      <c r="W418" s="5"/>
      <c r="X418" s="6">
        <v>45046</v>
      </c>
      <c r="Y418" s="25">
        <f t="shared" si="12"/>
        <v>47.933884297520663</v>
      </c>
      <c r="Z418" s="26">
        <f>VLOOKUP(A418,'[1]Exportar - 2023-05-02T074958.64'!$L$1:$Q$1370,6,0)</f>
        <v>6000000</v>
      </c>
      <c r="AA418" s="26">
        <f t="shared" si="13"/>
        <v>-18000000</v>
      </c>
      <c r="AB418" s="8" t="s">
        <v>49</v>
      </c>
    </row>
    <row r="419" spans="1:28" s="8" customFormat="1" ht="69.75" hidden="1" customHeight="1">
      <c r="A419" s="16" t="s">
        <v>1730</v>
      </c>
      <c r="B419" s="15" t="s">
        <v>31</v>
      </c>
      <c r="C419" s="16" t="s">
        <v>1730</v>
      </c>
      <c r="D419" s="28">
        <v>400001923</v>
      </c>
      <c r="E419" s="15" t="s">
        <v>1731</v>
      </c>
      <c r="F419" s="29">
        <v>28800000</v>
      </c>
      <c r="G419" s="19">
        <v>28800000</v>
      </c>
      <c r="H419" s="29">
        <v>7200000</v>
      </c>
      <c r="I419" s="16" t="s">
        <v>961</v>
      </c>
      <c r="J419" s="15" t="s">
        <v>34</v>
      </c>
      <c r="K419" s="15" t="s">
        <v>35</v>
      </c>
      <c r="L419" s="15" t="s">
        <v>80</v>
      </c>
      <c r="M419" s="15" t="s">
        <v>81</v>
      </c>
      <c r="N419" s="30">
        <v>44993</v>
      </c>
      <c r="O419" s="31">
        <v>44998</v>
      </c>
      <c r="P419" s="31">
        <v>45119</v>
      </c>
      <c r="Q419" s="23" t="s">
        <v>38</v>
      </c>
      <c r="R419" s="15" t="s">
        <v>1732</v>
      </c>
      <c r="S419" s="15" t="s">
        <v>40</v>
      </c>
      <c r="T419" s="15">
        <v>1097036793</v>
      </c>
      <c r="U419" s="15">
        <v>1</v>
      </c>
      <c r="V419" s="4">
        <v>121</v>
      </c>
      <c r="W419" s="5"/>
      <c r="X419" s="6">
        <v>45046</v>
      </c>
      <c r="Y419" s="25">
        <f t="shared" si="12"/>
        <v>39.669421487603309</v>
      </c>
      <c r="Z419" s="26">
        <v>4560000</v>
      </c>
      <c r="AA419" s="26">
        <f t="shared" si="13"/>
        <v>-24240000</v>
      </c>
      <c r="AB419" s="8" t="s">
        <v>859</v>
      </c>
    </row>
    <row r="420" spans="1:28" s="8" customFormat="1" ht="69.75" hidden="1" customHeight="1">
      <c r="A420" s="16" t="s">
        <v>1733</v>
      </c>
      <c r="B420" s="15" t="s">
        <v>31</v>
      </c>
      <c r="C420" s="16" t="s">
        <v>1733</v>
      </c>
      <c r="D420" s="28">
        <v>400003923</v>
      </c>
      <c r="E420" s="15" t="s">
        <v>1734</v>
      </c>
      <c r="F420" s="29">
        <v>28800000</v>
      </c>
      <c r="G420" s="19">
        <v>28800000</v>
      </c>
      <c r="H420" s="29">
        <v>7200000</v>
      </c>
      <c r="I420" s="16" t="s">
        <v>1735</v>
      </c>
      <c r="J420" s="15" t="s">
        <v>34</v>
      </c>
      <c r="K420" s="15" t="s">
        <v>35</v>
      </c>
      <c r="L420" s="15" t="s">
        <v>80</v>
      </c>
      <c r="M420" s="15" t="s">
        <v>81</v>
      </c>
      <c r="N420" s="30">
        <v>44992</v>
      </c>
      <c r="O420" s="22">
        <v>44995</v>
      </c>
      <c r="P420" s="22">
        <v>45116</v>
      </c>
      <c r="Q420" s="23" t="s">
        <v>38</v>
      </c>
      <c r="R420" s="15" t="s">
        <v>1736</v>
      </c>
      <c r="S420" s="15" t="s">
        <v>40</v>
      </c>
      <c r="T420" s="15">
        <v>52717265</v>
      </c>
      <c r="U420" s="15">
        <v>2</v>
      </c>
      <c r="V420" s="4">
        <v>121</v>
      </c>
      <c r="W420" s="5"/>
      <c r="X420" s="6">
        <v>45046</v>
      </c>
      <c r="Y420" s="25">
        <f t="shared" si="12"/>
        <v>42.148760330578511</v>
      </c>
      <c r="Z420" s="26">
        <v>5280000</v>
      </c>
      <c r="AA420" s="26">
        <f t="shared" si="13"/>
        <v>-23520000</v>
      </c>
      <c r="AB420" s="8" t="s">
        <v>49</v>
      </c>
    </row>
    <row r="421" spans="1:28" s="8" customFormat="1" ht="69.75" hidden="1" customHeight="1">
      <c r="A421" s="16" t="s">
        <v>1737</v>
      </c>
      <c r="B421" s="15" t="s">
        <v>31</v>
      </c>
      <c r="C421" s="16" t="s">
        <v>1737</v>
      </c>
      <c r="D421" s="28">
        <v>200003923</v>
      </c>
      <c r="E421" s="15" t="s">
        <v>1738</v>
      </c>
      <c r="F421" s="29">
        <v>32000000</v>
      </c>
      <c r="G421" s="19">
        <v>32000000</v>
      </c>
      <c r="H421" s="29">
        <v>8000000</v>
      </c>
      <c r="I421" s="16" t="s">
        <v>1739</v>
      </c>
      <c r="J421" s="15" t="s">
        <v>34</v>
      </c>
      <c r="K421" s="15" t="s">
        <v>35</v>
      </c>
      <c r="L421" s="15" t="s">
        <v>86</v>
      </c>
      <c r="M421" s="15" t="s">
        <v>715</v>
      </c>
      <c r="N421" s="30">
        <v>44984</v>
      </c>
      <c r="O421" s="22">
        <v>44985</v>
      </c>
      <c r="P421" s="22">
        <v>45104</v>
      </c>
      <c r="Q421" s="23" t="s">
        <v>38</v>
      </c>
      <c r="R421" s="15" t="s">
        <v>1740</v>
      </c>
      <c r="S421" s="15" t="s">
        <v>40</v>
      </c>
      <c r="T421" s="15">
        <v>9396589</v>
      </c>
      <c r="U421" s="15">
        <v>8</v>
      </c>
      <c r="V421" s="4">
        <v>119</v>
      </c>
      <c r="W421" s="5"/>
      <c r="X421" s="6">
        <v>45046</v>
      </c>
      <c r="Y421" s="25">
        <f t="shared" si="12"/>
        <v>51.260504201680675</v>
      </c>
      <c r="Z421" s="26">
        <f>VLOOKUP(A421,'[1]Exportar - 2023-05-02T074958.64'!$L$1:$Q$1370,6,0)</f>
        <v>8000000</v>
      </c>
      <c r="AA421" s="26">
        <f t="shared" si="13"/>
        <v>-24000000</v>
      </c>
      <c r="AB421" s="8" t="s">
        <v>49</v>
      </c>
    </row>
    <row r="422" spans="1:28" s="8" customFormat="1" ht="69.75" hidden="1" customHeight="1">
      <c r="A422" s="16" t="s">
        <v>1741</v>
      </c>
      <c r="B422" s="15" t="s">
        <v>31</v>
      </c>
      <c r="C422" s="16" t="s">
        <v>1741</v>
      </c>
      <c r="D422" s="28">
        <v>200001723</v>
      </c>
      <c r="E422" s="15" t="s">
        <v>1742</v>
      </c>
      <c r="F422" s="29">
        <v>24000000</v>
      </c>
      <c r="G422" s="19">
        <v>24000000</v>
      </c>
      <c r="H422" s="29">
        <v>6000000</v>
      </c>
      <c r="I422" s="16" t="s">
        <v>1743</v>
      </c>
      <c r="J422" s="15" t="s">
        <v>34</v>
      </c>
      <c r="K422" s="15" t="s">
        <v>35</v>
      </c>
      <c r="L422" s="15" t="s">
        <v>86</v>
      </c>
      <c r="M422" s="15" t="s">
        <v>715</v>
      </c>
      <c r="N422" s="30">
        <v>44984</v>
      </c>
      <c r="O422" s="22">
        <v>44984</v>
      </c>
      <c r="P422" s="22">
        <v>45103</v>
      </c>
      <c r="Q422" s="23" t="s">
        <v>38</v>
      </c>
      <c r="R422" s="15" t="s">
        <v>1744</v>
      </c>
      <c r="S422" s="15" t="s">
        <v>40</v>
      </c>
      <c r="T422" s="15">
        <v>7167235</v>
      </c>
      <c r="U422" s="15">
        <v>7</v>
      </c>
      <c r="V422" s="4">
        <v>119</v>
      </c>
      <c r="W422" s="5"/>
      <c r="X422" s="6">
        <v>45046</v>
      </c>
      <c r="Y422" s="25">
        <f t="shared" si="12"/>
        <v>52.100840336134453</v>
      </c>
      <c r="Z422" s="26">
        <f>VLOOKUP(A422,'[1]Exportar - 2023-05-02T074958.64'!$L$1:$Q$1370,6,0)</f>
        <v>6000000</v>
      </c>
      <c r="AA422" s="26">
        <f t="shared" si="13"/>
        <v>-18000000</v>
      </c>
      <c r="AB422" s="8" t="s">
        <v>49</v>
      </c>
    </row>
    <row r="423" spans="1:28" s="8" customFormat="1" ht="69.75" hidden="1" customHeight="1">
      <c r="A423" s="16" t="s">
        <v>1745</v>
      </c>
      <c r="B423" s="15" t="s">
        <v>31</v>
      </c>
      <c r="C423" s="16" t="s">
        <v>1745</v>
      </c>
      <c r="D423" s="28">
        <v>200003523</v>
      </c>
      <c r="E423" s="15" t="s">
        <v>1746</v>
      </c>
      <c r="F423" s="29">
        <v>16183040</v>
      </c>
      <c r="G423" s="19">
        <v>16183040</v>
      </c>
      <c r="H423" s="29">
        <v>4045760</v>
      </c>
      <c r="I423" s="16" t="s">
        <v>1373</v>
      </c>
      <c r="J423" s="15" t="s">
        <v>34</v>
      </c>
      <c r="K423" s="15" t="s">
        <v>35</v>
      </c>
      <c r="L423" s="15" t="s">
        <v>86</v>
      </c>
      <c r="M423" s="15" t="s">
        <v>715</v>
      </c>
      <c r="N423" s="30">
        <v>44984</v>
      </c>
      <c r="O423" s="22">
        <v>44985</v>
      </c>
      <c r="P423" s="22">
        <v>45104</v>
      </c>
      <c r="Q423" s="23" t="s">
        <v>38</v>
      </c>
      <c r="R423" s="15" t="s">
        <v>1747</v>
      </c>
      <c r="S423" s="15" t="s">
        <v>40</v>
      </c>
      <c r="T423" s="15">
        <v>1081420004</v>
      </c>
      <c r="U423" s="15">
        <v>7</v>
      </c>
      <c r="V423" s="4">
        <v>119</v>
      </c>
      <c r="W423" s="5"/>
      <c r="X423" s="6">
        <v>45046</v>
      </c>
      <c r="Y423" s="25">
        <f t="shared" si="12"/>
        <v>51.260504201680675</v>
      </c>
      <c r="Z423" s="26">
        <f>VLOOKUP(A423,'[1]Exportar - 2023-05-02T074958.64'!$L$1:$Q$1370,6,0)</f>
        <v>8091520</v>
      </c>
      <c r="AA423" s="26">
        <f t="shared" si="13"/>
        <v>-8091520</v>
      </c>
      <c r="AB423" s="8" t="s">
        <v>49</v>
      </c>
    </row>
    <row r="424" spans="1:28" s="8" customFormat="1" ht="69.75" hidden="1" customHeight="1">
      <c r="A424" s="16" t="s">
        <v>1748</v>
      </c>
      <c r="B424" s="15" t="s">
        <v>31</v>
      </c>
      <c r="C424" s="16" t="s">
        <v>1748</v>
      </c>
      <c r="D424" s="28">
        <v>200010023</v>
      </c>
      <c r="E424" s="15" t="s">
        <v>1749</v>
      </c>
      <c r="F424" s="29">
        <v>22000000</v>
      </c>
      <c r="G424" s="19">
        <v>22000000</v>
      </c>
      <c r="H424" s="29">
        <v>5500000</v>
      </c>
      <c r="I424" s="16" t="s">
        <v>1553</v>
      </c>
      <c r="J424" s="15" t="s">
        <v>34</v>
      </c>
      <c r="K424" s="15" t="s">
        <v>35</v>
      </c>
      <c r="L424" s="15" t="s">
        <v>86</v>
      </c>
      <c r="M424" s="15" t="s">
        <v>578</v>
      </c>
      <c r="N424" s="30">
        <v>44987</v>
      </c>
      <c r="O424" s="22">
        <v>44995</v>
      </c>
      <c r="P424" s="31">
        <v>45116</v>
      </c>
      <c r="Q424" s="23" t="s">
        <v>38</v>
      </c>
      <c r="R424" s="15" t="s">
        <v>1750</v>
      </c>
      <c r="S424" s="15" t="s">
        <v>40</v>
      </c>
      <c r="T424" s="15">
        <v>1019094457</v>
      </c>
      <c r="U424" s="15">
        <v>5</v>
      </c>
      <c r="V424" s="4">
        <v>121</v>
      </c>
      <c r="W424" s="5"/>
      <c r="X424" s="6">
        <v>45046</v>
      </c>
      <c r="Y424" s="25">
        <f t="shared" si="12"/>
        <v>42.148760330578511</v>
      </c>
      <c r="Z424" s="26">
        <f>VLOOKUP(A424,'[1]Exportar - 2023-05-02T074958.64'!$L$1:$Q$1370,6,0)</f>
        <v>10083333</v>
      </c>
      <c r="AA424" s="26">
        <f t="shared" si="13"/>
        <v>-11916667</v>
      </c>
      <c r="AB424" s="8" t="s">
        <v>49</v>
      </c>
    </row>
    <row r="425" spans="1:28" s="8" customFormat="1" ht="69.75" hidden="1" customHeight="1">
      <c r="A425" s="16" t="s">
        <v>1751</v>
      </c>
      <c r="B425" s="15" t="s">
        <v>31</v>
      </c>
      <c r="C425" s="16" t="s">
        <v>1751</v>
      </c>
      <c r="D425" s="28" t="s">
        <v>1752</v>
      </c>
      <c r="E425" s="15" t="s">
        <v>1753</v>
      </c>
      <c r="F425" s="29">
        <v>389793306</v>
      </c>
      <c r="G425" s="19">
        <v>389793306</v>
      </c>
      <c r="H425" s="29" t="s">
        <v>255</v>
      </c>
      <c r="I425" s="16" t="s">
        <v>1754</v>
      </c>
      <c r="J425" s="15" t="s">
        <v>488</v>
      </c>
      <c r="K425" s="15" t="s">
        <v>35</v>
      </c>
      <c r="L425" s="15" t="s">
        <v>369</v>
      </c>
      <c r="M425" s="15" t="s">
        <v>370</v>
      </c>
      <c r="N425" s="30">
        <v>44986</v>
      </c>
      <c r="O425" s="22">
        <v>44986</v>
      </c>
      <c r="P425" s="22">
        <v>45230</v>
      </c>
      <c r="Q425" s="23" t="s">
        <v>38</v>
      </c>
      <c r="R425" s="15" t="s">
        <v>1755</v>
      </c>
      <c r="S425" s="15" t="s">
        <v>259</v>
      </c>
      <c r="T425" s="15">
        <v>800189921</v>
      </c>
      <c r="U425" s="15">
        <v>2</v>
      </c>
      <c r="V425" s="4">
        <v>244</v>
      </c>
      <c r="W425" s="5"/>
      <c r="X425" s="6">
        <v>45046</v>
      </c>
      <c r="Y425" s="25">
        <f t="shared" si="12"/>
        <v>24.590163934426229</v>
      </c>
      <c r="Z425" s="26">
        <f>VLOOKUP(A425,'[1]Exportar - 2023-05-02T074958.64'!$L$1:$Q$1370,6,0)</f>
        <v>0</v>
      </c>
      <c r="AA425" s="26">
        <f t="shared" si="13"/>
        <v>-389793306</v>
      </c>
      <c r="AB425" s="8" t="s">
        <v>491</v>
      </c>
    </row>
    <row r="426" spans="1:28" s="8" customFormat="1" ht="69.75" hidden="1" customHeight="1">
      <c r="A426" s="16" t="s">
        <v>1756</v>
      </c>
      <c r="B426" s="15" t="s">
        <v>31</v>
      </c>
      <c r="C426" s="16" t="s">
        <v>1756</v>
      </c>
      <c r="D426" s="28">
        <v>200002123</v>
      </c>
      <c r="E426" s="15" t="s">
        <v>1757</v>
      </c>
      <c r="F426" s="29">
        <v>32000000</v>
      </c>
      <c r="G426" s="19">
        <v>32000000</v>
      </c>
      <c r="H426" s="29">
        <v>8000000</v>
      </c>
      <c r="I426" s="16" t="s">
        <v>1758</v>
      </c>
      <c r="J426" s="15" t="s">
        <v>34</v>
      </c>
      <c r="K426" s="15" t="s">
        <v>35</v>
      </c>
      <c r="L426" s="15" t="s">
        <v>86</v>
      </c>
      <c r="M426" s="15" t="s">
        <v>136</v>
      </c>
      <c r="N426" s="30">
        <v>44987</v>
      </c>
      <c r="O426" s="22">
        <v>44992</v>
      </c>
      <c r="P426" s="22">
        <v>45113</v>
      </c>
      <c r="Q426" s="23" t="s">
        <v>38</v>
      </c>
      <c r="R426" s="15" t="s">
        <v>1759</v>
      </c>
      <c r="S426" s="15" t="s">
        <v>40</v>
      </c>
      <c r="T426" s="15">
        <v>88196015</v>
      </c>
      <c r="U426" s="15">
        <v>1</v>
      </c>
      <c r="V426" s="4">
        <v>121</v>
      </c>
      <c r="W426" s="5"/>
      <c r="X426" s="6">
        <v>45046</v>
      </c>
      <c r="Y426" s="25">
        <f t="shared" si="12"/>
        <v>44.628099173553721</v>
      </c>
      <c r="Z426" s="26">
        <f>VLOOKUP(A426,'[1]Exportar - 2023-05-02T074958.64'!$L$1:$Q$1370,6,0)</f>
        <v>0</v>
      </c>
      <c r="AA426" s="26">
        <f t="shared" si="13"/>
        <v>-32000000</v>
      </c>
      <c r="AB426" s="8" t="s">
        <v>49</v>
      </c>
    </row>
    <row r="427" spans="1:28" s="8" customFormat="1" ht="69.75" hidden="1" customHeight="1">
      <c r="A427" s="16" t="s">
        <v>1760</v>
      </c>
      <c r="B427" s="15" t="s">
        <v>31</v>
      </c>
      <c r="C427" s="16" t="s">
        <v>1760</v>
      </c>
      <c r="D427" s="28">
        <v>200000123</v>
      </c>
      <c r="E427" s="15" t="s">
        <v>1761</v>
      </c>
      <c r="F427" s="29">
        <v>24000000</v>
      </c>
      <c r="G427" s="19">
        <v>24000000</v>
      </c>
      <c r="H427" s="29">
        <v>6000000</v>
      </c>
      <c r="I427" s="16" t="s">
        <v>1762</v>
      </c>
      <c r="J427" s="15" t="s">
        <v>34</v>
      </c>
      <c r="K427" s="15" t="s">
        <v>35</v>
      </c>
      <c r="L427" s="15" t="s">
        <v>86</v>
      </c>
      <c r="M427" s="15" t="s">
        <v>136</v>
      </c>
      <c r="N427" s="30">
        <v>44986</v>
      </c>
      <c r="O427" s="22">
        <v>44988</v>
      </c>
      <c r="P427" s="22">
        <v>45109</v>
      </c>
      <c r="Q427" s="23" t="s">
        <v>38</v>
      </c>
      <c r="R427" s="15" t="s">
        <v>1763</v>
      </c>
      <c r="S427" s="15" t="s">
        <v>40</v>
      </c>
      <c r="T427" s="15">
        <v>88152003</v>
      </c>
      <c r="U427" s="15">
        <v>4</v>
      </c>
      <c r="V427" s="4">
        <v>121</v>
      </c>
      <c r="W427" s="5"/>
      <c r="X427" s="6">
        <v>45046</v>
      </c>
      <c r="Y427" s="25">
        <f t="shared" si="12"/>
        <v>47.933884297520663</v>
      </c>
      <c r="Z427" s="26">
        <f>VLOOKUP(A427,'[1]Exportar - 2023-05-02T074958.64'!$L$1:$Q$1370,6,0)</f>
        <v>11800000</v>
      </c>
      <c r="AA427" s="26">
        <f t="shared" si="13"/>
        <v>-12200000</v>
      </c>
      <c r="AB427" s="8" t="s">
        <v>49</v>
      </c>
    </row>
    <row r="428" spans="1:28" s="8" customFormat="1" ht="69.75" hidden="1" customHeight="1">
      <c r="A428" s="16" t="s">
        <v>1764</v>
      </c>
      <c r="B428" s="15" t="s">
        <v>31</v>
      </c>
      <c r="C428" s="16" t="s">
        <v>1764</v>
      </c>
      <c r="D428" s="28">
        <v>200001023</v>
      </c>
      <c r="E428" s="15" t="s">
        <v>1765</v>
      </c>
      <c r="F428" s="29">
        <v>24000000</v>
      </c>
      <c r="G428" s="19">
        <v>24000000</v>
      </c>
      <c r="H428" s="29">
        <v>6000000</v>
      </c>
      <c r="I428" s="16" t="s">
        <v>599</v>
      </c>
      <c r="J428" s="15" t="s">
        <v>34</v>
      </c>
      <c r="K428" s="15" t="s">
        <v>35</v>
      </c>
      <c r="L428" s="15" t="s">
        <v>86</v>
      </c>
      <c r="M428" s="15" t="s">
        <v>136</v>
      </c>
      <c r="N428" s="30">
        <v>44988</v>
      </c>
      <c r="O428" s="22">
        <v>44991</v>
      </c>
      <c r="P428" s="22">
        <v>45112</v>
      </c>
      <c r="Q428" s="23" t="s">
        <v>38</v>
      </c>
      <c r="R428" s="15" t="s">
        <v>1766</v>
      </c>
      <c r="S428" s="15" t="s">
        <v>40</v>
      </c>
      <c r="T428" s="15">
        <v>60353993</v>
      </c>
      <c r="U428" s="15">
        <v>1</v>
      </c>
      <c r="V428" s="4">
        <v>121</v>
      </c>
      <c r="W428" s="5"/>
      <c r="X428" s="6">
        <v>45046</v>
      </c>
      <c r="Y428" s="25">
        <f t="shared" si="12"/>
        <v>45.454545454545453</v>
      </c>
      <c r="Z428" s="26">
        <f>VLOOKUP(A428,'[1]Exportar - 2023-05-02T074958.64'!$L$1:$Q$1370,6,0)</f>
        <v>5200000</v>
      </c>
      <c r="AA428" s="26">
        <f t="shared" si="13"/>
        <v>-18800000</v>
      </c>
      <c r="AB428" s="8" t="s">
        <v>49</v>
      </c>
    </row>
    <row r="429" spans="1:28" s="8" customFormat="1" ht="69.75" hidden="1" customHeight="1">
      <c r="A429" s="16" t="s">
        <v>1767</v>
      </c>
      <c r="B429" s="15" t="s">
        <v>31</v>
      </c>
      <c r="C429" s="16" t="s">
        <v>1767</v>
      </c>
      <c r="D429" s="28">
        <v>200000923</v>
      </c>
      <c r="E429" s="15" t="s">
        <v>1768</v>
      </c>
      <c r="F429" s="29">
        <v>24000000</v>
      </c>
      <c r="G429" s="19">
        <v>24000000</v>
      </c>
      <c r="H429" s="29">
        <v>6000000</v>
      </c>
      <c r="I429" s="16" t="s">
        <v>599</v>
      </c>
      <c r="J429" s="15" t="s">
        <v>34</v>
      </c>
      <c r="K429" s="15" t="s">
        <v>35</v>
      </c>
      <c r="L429" s="15" t="s">
        <v>86</v>
      </c>
      <c r="M429" s="15" t="s">
        <v>136</v>
      </c>
      <c r="N429" s="30">
        <v>44988</v>
      </c>
      <c r="O429" s="22">
        <v>44992</v>
      </c>
      <c r="P429" s="31">
        <v>45113</v>
      </c>
      <c r="Q429" s="23" t="s">
        <v>38</v>
      </c>
      <c r="R429" s="15" t="s">
        <v>1769</v>
      </c>
      <c r="S429" s="15" t="s">
        <v>40</v>
      </c>
      <c r="T429" s="15">
        <v>1065569867</v>
      </c>
      <c r="U429" s="15">
        <v>9</v>
      </c>
      <c r="V429" s="4">
        <v>121</v>
      </c>
      <c r="W429" s="5"/>
      <c r="X429" s="6">
        <v>45046</v>
      </c>
      <c r="Y429" s="25">
        <f t="shared" si="12"/>
        <v>44.628099173553721</v>
      </c>
      <c r="Z429" s="26">
        <f>VLOOKUP(A429,'[1]Exportar - 2023-05-02T074958.64'!$L$1:$Q$1370,6,0)</f>
        <v>5000000</v>
      </c>
      <c r="AA429" s="26">
        <f t="shared" si="13"/>
        <v>-19000000</v>
      </c>
      <c r="AB429" s="8" t="s">
        <v>49</v>
      </c>
    </row>
    <row r="430" spans="1:28" s="8" customFormat="1" ht="69.75" hidden="1" customHeight="1">
      <c r="A430" s="16" t="s">
        <v>1770</v>
      </c>
      <c r="B430" s="15" t="s">
        <v>31</v>
      </c>
      <c r="C430" s="16" t="s">
        <v>1770</v>
      </c>
      <c r="D430" s="28">
        <v>500009623</v>
      </c>
      <c r="E430" s="15" t="s">
        <v>1771</v>
      </c>
      <c r="F430" s="29">
        <v>12960000</v>
      </c>
      <c r="G430" s="19">
        <v>12960000</v>
      </c>
      <c r="H430" s="29">
        <v>3240000</v>
      </c>
      <c r="I430" s="16" t="s">
        <v>1772</v>
      </c>
      <c r="J430" s="15" t="s">
        <v>53</v>
      </c>
      <c r="K430" s="15" t="s">
        <v>35</v>
      </c>
      <c r="L430" s="15" t="s">
        <v>120</v>
      </c>
      <c r="M430" s="15" t="s">
        <v>349</v>
      </c>
      <c r="N430" s="30">
        <v>44988</v>
      </c>
      <c r="O430" s="22">
        <v>44992</v>
      </c>
      <c r="P430" s="31">
        <v>45113</v>
      </c>
      <c r="Q430" s="23" t="s">
        <v>38</v>
      </c>
      <c r="R430" s="15" t="s">
        <v>1773</v>
      </c>
      <c r="S430" s="15" t="s">
        <v>40</v>
      </c>
      <c r="T430" s="15">
        <v>1013609659</v>
      </c>
      <c r="U430" s="15">
        <v>7</v>
      </c>
      <c r="V430" s="4">
        <v>121</v>
      </c>
      <c r="W430" s="5"/>
      <c r="X430" s="6">
        <v>45046</v>
      </c>
      <c r="Y430" s="25">
        <f t="shared" si="12"/>
        <v>44.628099173553721</v>
      </c>
      <c r="Z430" s="26">
        <f>VLOOKUP(A430,'[1]Exportar - 2023-05-02T074958.64'!$L$1:$Q$1370,6,0)</f>
        <v>2700000</v>
      </c>
      <c r="AA430" s="26">
        <f t="shared" si="13"/>
        <v>-10260000</v>
      </c>
      <c r="AB430" s="8" t="s">
        <v>42</v>
      </c>
    </row>
    <row r="431" spans="1:28" s="8" customFormat="1" ht="69.75" hidden="1" customHeight="1">
      <c r="A431" s="16" t="s">
        <v>1774</v>
      </c>
      <c r="B431" s="15" t="s">
        <v>31</v>
      </c>
      <c r="C431" s="16" t="s">
        <v>1774</v>
      </c>
      <c r="D431" s="28">
        <v>100001323</v>
      </c>
      <c r="E431" s="15" t="s">
        <v>1775</v>
      </c>
      <c r="F431" s="29">
        <v>16720000</v>
      </c>
      <c r="G431" s="19">
        <v>25080000</v>
      </c>
      <c r="H431" s="29">
        <v>4180000</v>
      </c>
      <c r="I431" s="16" t="s">
        <v>517</v>
      </c>
      <c r="J431" s="15" t="s">
        <v>34</v>
      </c>
      <c r="K431" s="15" t="s">
        <v>35</v>
      </c>
      <c r="L431" s="15" t="s">
        <v>120</v>
      </c>
      <c r="M431" s="15" t="s">
        <v>349</v>
      </c>
      <c r="N431" s="30">
        <v>44986</v>
      </c>
      <c r="O431" s="22">
        <v>44987</v>
      </c>
      <c r="P431" s="22">
        <v>45170</v>
      </c>
      <c r="Q431" s="23" t="s">
        <v>38</v>
      </c>
      <c r="R431" s="15" t="s">
        <v>1776</v>
      </c>
      <c r="S431" s="15" t="s">
        <v>40</v>
      </c>
      <c r="T431" s="15">
        <v>1020739904</v>
      </c>
      <c r="U431" s="15">
        <v>1</v>
      </c>
      <c r="V431" s="4">
        <v>183</v>
      </c>
      <c r="W431" s="5" t="s">
        <v>1777</v>
      </c>
      <c r="X431" s="6">
        <v>45046</v>
      </c>
      <c r="Y431" s="25">
        <f t="shared" si="12"/>
        <v>32.240437158469945</v>
      </c>
      <c r="Z431" s="26">
        <f>VLOOKUP(A431,'[1]Exportar - 2023-05-02T074958.64'!$L$1:$Q$1370,6,0)</f>
        <v>8360000</v>
      </c>
      <c r="AA431" s="26">
        <f t="shared" si="13"/>
        <v>-16720000</v>
      </c>
      <c r="AB431" s="8" t="s">
        <v>42</v>
      </c>
    </row>
    <row r="432" spans="1:28" s="8" customFormat="1" ht="69.75" hidden="1" customHeight="1">
      <c r="A432" s="16" t="s">
        <v>1778</v>
      </c>
      <c r="B432" s="15" t="s">
        <v>31</v>
      </c>
      <c r="C432" s="16" t="s">
        <v>1778</v>
      </c>
      <c r="D432" s="28">
        <v>200004523</v>
      </c>
      <c r="E432" s="15" t="s">
        <v>1779</v>
      </c>
      <c r="F432" s="29">
        <v>24000000</v>
      </c>
      <c r="G432" s="19">
        <v>24000000</v>
      </c>
      <c r="H432" s="29">
        <v>6000000</v>
      </c>
      <c r="I432" s="16" t="s">
        <v>1682</v>
      </c>
      <c r="J432" s="15" t="s">
        <v>34</v>
      </c>
      <c r="K432" s="15" t="s">
        <v>35</v>
      </c>
      <c r="L432" s="15" t="s">
        <v>86</v>
      </c>
      <c r="M432" s="15" t="s">
        <v>1159</v>
      </c>
      <c r="N432" s="30">
        <v>44988</v>
      </c>
      <c r="O432" s="31">
        <v>44993</v>
      </c>
      <c r="P432" s="31">
        <v>45114</v>
      </c>
      <c r="Q432" s="23" t="s">
        <v>38</v>
      </c>
      <c r="R432" s="15" t="s">
        <v>1780</v>
      </c>
      <c r="S432" s="15" t="s">
        <v>40</v>
      </c>
      <c r="T432" s="15">
        <v>35531376</v>
      </c>
      <c r="U432" s="15">
        <v>1</v>
      </c>
      <c r="V432" s="4">
        <v>121</v>
      </c>
      <c r="W432" s="5"/>
      <c r="X432" s="6">
        <v>45046</v>
      </c>
      <c r="Y432" s="25">
        <f t="shared" si="12"/>
        <v>43.801652892561982</v>
      </c>
      <c r="Z432" s="26">
        <f>VLOOKUP(A432,'[1]Exportar - 2023-05-02T074958.64'!$L$1:$Q$1370,6,0)</f>
        <v>6000000</v>
      </c>
      <c r="AA432" s="26">
        <f t="shared" si="13"/>
        <v>-18000000</v>
      </c>
      <c r="AB432" s="8" t="s">
        <v>49</v>
      </c>
    </row>
    <row r="433" spans="1:28" s="8" customFormat="1" ht="69.75" hidden="1" customHeight="1">
      <c r="A433" s="16" t="s">
        <v>1781</v>
      </c>
      <c r="B433" s="15" t="s">
        <v>31</v>
      </c>
      <c r="C433" s="16" t="s">
        <v>1781</v>
      </c>
      <c r="D433" s="28">
        <v>200005023</v>
      </c>
      <c r="E433" s="15" t="s">
        <v>1782</v>
      </c>
      <c r="F433" s="29">
        <v>24000000</v>
      </c>
      <c r="G433" s="19">
        <v>24000000</v>
      </c>
      <c r="H433" s="29">
        <v>6000000</v>
      </c>
      <c r="I433" s="16" t="s">
        <v>1783</v>
      </c>
      <c r="J433" s="15" t="s">
        <v>34</v>
      </c>
      <c r="K433" s="15" t="s">
        <v>35</v>
      </c>
      <c r="L433" s="15" t="s">
        <v>86</v>
      </c>
      <c r="M433" s="15" t="s">
        <v>1159</v>
      </c>
      <c r="N433" s="30">
        <v>44991</v>
      </c>
      <c r="O433" s="31">
        <v>44992</v>
      </c>
      <c r="P433" s="31">
        <v>45113</v>
      </c>
      <c r="Q433" s="23" t="s">
        <v>38</v>
      </c>
      <c r="R433" s="15" t="s">
        <v>1784</v>
      </c>
      <c r="S433" s="15" t="s">
        <v>40</v>
      </c>
      <c r="T433" s="15">
        <v>1022395572</v>
      </c>
      <c r="U433" s="15">
        <v>7</v>
      </c>
      <c r="V433" s="4">
        <v>121</v>
      </c>
      <c r="W433" s="5"/>
      <c r="X433" s="6">
        <v>45046</v>
      </c>
      <c r="Y433" s="25">
        <f t="shared" si="12"/>
        <v>44.628099173553721</v>
      </c>
      <c r="Z433" s="26">
        <f>VLOOKUP(A433,'[1]Exportar - 2023-05-02T074958.64'!$L$1:$Q$1370,6,0)</f>
        <v>4400000</v>
      </c>
      <c r="AA433" s="26">
        <f t="shared" si="13"/>
        <v>-19600000</v>
      </c>
      <c r="AB433" s="8" t="s">
        <v>49</v>
      </c>
    </row>
    <row r="434" spans="1:28" s="8" customFormat="1" ht="69.75" hidden="1" customHeight="1">
      <c r="A434" s="16" t="s">
        <v>1785</v>
      </c>
      <c r="B434" s="15" t="s">
        <v>31</v>
      </c>
      <c r="C434" s="16" t="s">
        <v>1785</v>
      </c>
      <c r="D434" s="28">
        <v>200009023</v>
      </c>
      <c r="E434" s="15" t="s">
        <v>1786</v>
      </c>
      <c r="F434" s="29">
        <v>24000000</v>
      </c>
      <c r="G434" s="19">
        <v>24000000</v>
      </c>
      <c r="H434" s="19">
        <v>6000000</v>
      </c>
      <c r="I434" s="16" t="s">
        <v>1787</v>
      </c>
      <c r="J434" s="15" t="s">
        <v>34</v>
      </c>
      <c r="K434" s="15" t="s">
        <v>35</v>
      </c>
      <c r="L434" s="15" t="s">
        <v>86</v>
      </c>
      <c r="M434" s="15" t="s">
        <v>344</v>
      </c>
      <c r="N434" s="30">
        <v>44988</v>
      </c>
      <c r="O434" s="31">
        <v>44992</v>
      </c>
      <c r="P434" s="31">
        <v>45113</v>
      </c>
      <c r="Q434" s="23" t="s">
        <v>38</v>
      </c>
      <c r="R434" s="15" t="s">
        <v>1788</v>
      </c>
      <c r="S434" s="15" t="s">
        <v>40</v>
      </c>
      <c r="T434" s="15">
        <v>53139790</v>
      </c>
      <c r="U434" s="15">
        <v>1</v>
      </c>
      <c r="V434" s="4">
        <v>121</v>
      </c>
      <c r="W434" s="5"/>
      <c r="X434" s="6">
        <v>45046</v>
      </c>
      <c r="Y434" s="25">
        <f t="shared" si="12"/>
        <v>44.628099173553721</v>
      </c>
      <c r="Z434" s="26">
        <f>VLOOKUP(A434,'[1]Exportar - 2023-05-02T074958.64'!$L$1:$Q$1370,6,0)</f>
        <v>0</v>
      </c>
      <c r="AA434" s="26">
        <f t="shared" si="13"/>
        <v>-24000000</v>
      </c>
      <c r="AB434" s="8" t="s">
        <v>49</v>
      </c>
    </row>
    <row r="435" spans="1:28" s="8" customFormat="1" ht="69.75" hidden="1" customHeight="1">
      <c r="A435" s="16" t="s">
        <v>1789</v>
      </c>
      <c r="B435" s="15" t="s">
        <v>31</v>
      </c>
      <c r="C435" s="16" t="s">
        <v>1789</v>
      </c>
      <c r="D435" s="28">
        <v>400011023</v>
      </c>
      <c r="E435" s="15" t="s">
        <v>1790</v>
      </c>
      <c r="F435" s="29">
        <v>16180000</v>
      </c>
      <c r="G435" s="19">
        <v>16180000</v>
      </c>
      <c r="H435" s="19">
        <v>4045000</v>
      </c>
      <c r="I435" s="16" t="s">
        <v>1791</v>
      </c>
      <c r="J435" s="15" t="s">
        <v>34</v>
      </c>
      <c r="K435" s="15" t="s">
        <v>35</v>
      </c>
      <c r="L435" s="15" t="s">
        <v>80</v>
      </c>
      <c r="M435" s="15" t="s">
        <v>126</v>
      </c>
      <c r="N435" s="30">
        <v>44988</v>
      </c>
      <c r="O435" s="31">
        <v>44992</v>
      </c>
      <c r="P435" s="31">
        <v>45113</v>
      </c>
      <c r="Q435" s="23" t="s">
        <v>38</v>
      </c>
      <c r="R435" s="15" t="s">
        <v>1792</v>
      </c>
      <c r="S435" s="15" t="s">
        <v>40</v>
      </c>
      <c r="T435" s="15">
        <v>1075247581</v>
      </c>
      <c r="U435" s="15">
        <v>2</v>
      </c>
      <c r="V435" s="4">
        <v>121</v>
      </c>
      <c r="W435" s="5"/>
      <c r="X435" s="6">
        <v>45046</v>
      </c>
      <c r="Y435" s="25">
        <f t="shared" si="12"/>
        <v>44.628099173553721</v>
      </c>
      <c r="Z435" s="26">
        <f>VLOOKUP(A435,'[1]Exportar - 2023-05-02T074958.64'!$L$1:$Q$1370,6,0)</f>
        <v>7415833</v>
      </c>
      <c r="AA435" s="26">
        <f t="shared" si="13"/>
        <v>-8764167</v>
      </c>
      <c r="AB435" s="8" t="s">
        <v>49</v>
      </c>
    </row>
    <row r="436" spans="1:28" s="8" customFormat="1" ht="69.75" hidden="1" customHeight="1">
      <c r="A436" s="16" t="s">
        <v>1793</v>
      </c>
      <c r="B436" s="15" t="s">
        <v>31</v>
      </c>
      <c r="C436" s="16" t="s">
        <v>1793</v>
      </c>
      <c r="D436" s="28">
        <v>200003823</v>
      </c>
      <c r="E436" s="15" t="s">
        <v>1794</v>
      </c>
      <c r="F436" s="29">
        <v>24000000</v>
      </c>
      <c r="G436" s="19">
        <v>24000000</v>
      </c>
      <c r="H436" s="29">
        <v>6000000</v>
      </c>
      <c r="I436" s="16" t="s">
        <v>1795</v>
      </c>
      <c r="J436" s="15" t="s">
        <v>34</v>
      </c>
      <c r="K436" s="15" t="s">
        <v>35</v>
      </c>
      <c r="L436" s="15" t="s">
        <v>86</v>
      </c>
      <c r="M436" s="15" t="s">
        <v>136</v>
      </c>
      <c r="N436" s="30">
        <v>44988</v>
      </c>
      <c r="O436" s="31">
        <v>44993</v>
      </c>
      <c r="P436" s="31">
        <v>45114</v>
      </c>
      <c r="Q436" s="23" t="s">
        <v>38</v>
      </c>
      <c r="R436" s="15" t="s">
        <v>1796</v>
      </c>
      <c r="S436" s="15" t="s">
        <v>40</v>
      </c>
      <c r="T436" s="15">
        <v>88191062</v>
      </c>
      <c r="U436" s="15">
        <v>5</v>
      </c>
      <c r="V436" s="4">
        <v>121</v>
      </c>
      <c r="W436" s="5"/>
      <c r="X436" s="6">
        <v>45046</v>
      </c>
      <c r="Y436" s="25">
        <f t="shared" si="12"/>
        <v>43.801652892561982</v>
      </c>
      <c r="Z436" s="26">
        <f>VLOOKUP(A436,'[1]Exportar - 2023-05-02T074958.64'!$L$1:$Q$1370,6,0)</f>
        <v>4800000</v>
      </c>
      <c r="AA436" s="26">
        <f t="shared" si="13"/>
        <v>-19200000</v>
      </c>
      <c r="AB436" s="8" t="s">
        <v>49</v>
      </c>
    </row>
    <row r="437" spans="1:28" s="8" customFormat="1" ht="69.75" hidden="1" customHeight="1">
      <c r="A437" s="16" t="s">
        <v>1797</v>
      </c>
      <c r="B437" s="15" t="s">
        <v>31</v>
      </c>
      <c r="C437" s="16" t="s">
        <v>1797</v>
      </c>
      <c r="D437" s="28">
        <v>500008623</v>
      </c>
      <c r="E437" s="15" t="s">
        <v>1798</v>
      </c>
      <c r="F437" s="29">
        <v>10520000</v>
      </c>
      <c r="G437" s="19">
        <v>10520000</v>
      </c>
      <c r="H437" s="19">
        <v>2630000</v>
      </c>
      <c r="I437" s="16" t="s">
        <v>465</v>
      </c>
      <c r="J437" s="15" t="s">
        <v>53</v>
      </c>
      <c r="K437" s="15" t="s">
        <v>35</v>
      </c>
      <c r="L437" s="15" t="s">
        <v>120</v>
      </c>
      <c r="M437" s="15" t="s">
        <v>349</v>
      </c>
      <c r="N437" s="30">
        <v>44988</v>
      </c>
      <c r="O437" s="31">
        <v>44992</v>
      </c>
      <c r="P437" s="22">
        <v>45113</v>
      </c>
      <c r="Q437" s="23" t="s">
        <v>38</v>
      </c>
      <c r="R437" s="15" t="s">
        <v>1799</v>
      </c>
      <c r="S437" s="15" t="s">
        <v>40</v>
      </c>
      <c r="T437" s="15">
        <v>1079181672</v>
      </c>
      <c r="U437" s="15">
        <v>3</v>
      </c>
      <c r="V437" s="4">
        <v>121</v>
      </c>
      <c r="W437" s="5"/>
      <c r="X437" s="6">
        <v>45046</v>
      </c>
      <c r="Y437" s="25">
        <f t="shared" si="12"/>
        <v>44.628099173553721</v>
      </c>
      <c r="Z437" s="26">
        <f>VLOOKUP(A437,'[1]Exportar - 2023-05-02T074958.64'!$L$1:$Q$1370,6,0)</f>
        <v>4821667</v>
      </c>
      <c r="AA437" s="26">
        <f t="shared" si="13"/>
        <v>-5698333</v>
      </c>
      <c r="AB437" s="8" t="s">
        <v>42</v>
      </c>
    </row>
    <row r="438" spans="1:28" s="8" customFormat="1" ht="69.75" hidden="1" customHeight="1">
      <c r="A438" s="16" t="s">
        <v>1800</v>
      </c>
      <c r="B438" s="15" t="s">
        <v>31</v>
      </c>
      <c r="C438" s="16" t="s">
        <v>1800</v>
      </c>
      <c r="D438" s="28">
        <v>400013123</v>
      </c>
      <c r="E438" s="15" t="s">
        <v>1801</v>
      </c>
      <c r="F438" s="29">
        <v>315000000</v>
      </c>
      <c r="G438" s="19">
        <v>315000000</v>
      </c>
      <c r="H438" s="29" t="s">
        <v>255</v>
      </c>
      <c r="I438" s="16" t="s">
        <v>1802</v>
      </c>
      <c r="J438" s="15" t="s">
        <v>1803</v>
      </c>
      <c r="K438" s="15" t="s">
        <v>35</v>
      </c>
      <c r="L438" s="20" t="s">
        <v>1804</v>
      </c>
      <c r="M438" s="15" t="s">
        <v>1805</v>
      </c>
      <c r="N438" s="30">
        <v>44995</v>
      </c>
      <c r="O438" s="31">
        <v>45001</v>
      </c>
      <c r="P438" s="22">
        <v>45103</v>
      </c>
      <c r="Q438" s="23" t="s">
        <v>38</v>
      </c>
      <c r="R438" s="15" t="s">
        <v>1806</v>
      </c>
      <c r="S438" s="15" t="s">
        <v>259</v>
      </c>
      <c r="T438" s="15">
        <v>899999063</v>
      </c>
      <c r="U438" s="15">
        <v>3</v>
      </c>
      <c r="V438" s="4">
        <v>102</v>
      </c>
      <c r="W438" s="5"/>
      <c r="X438" s="6">
        <v>45046</v>
      </c>
      <c r="Y438" s="25">
        <f t="shared" si="12"/>
        <v>44.117647058823529</v>
      </c>
      <c r="Z438" s="26">
        <f>VLOOKUP(A438,'[1]Exportar - 2023-05-02T074958.64'!$L$1:$Q$1370,6,0)</f>
        <v>0</v>
      </c>
      <c r="AA438" s="26">
        <f t="shared" si="13"/>
        <v>-315000000</v>
      </c>
      <c r="AB438" s="8" t="s">
        <v>859</v>
      </c>
    </row>
    <row r="439" spans="1:28" s="8" customFormat="1" ht="69.75" customHeight="1">
      <c r="A439" s="16" t="s">
        <v>1807</v>
      </c>
      <c r="B439" s="15" t="s">
        <v>31</v>
      </c>
      <c r="C439" s="16" t="s">
        <v>1807</v>
      </c>
      <c r="D439" s="28">
        <v>300004123</v>
      </c>
      <c r="E439" s="15" t="s">
        <v>1808</v>
      </c>
      <c r="F439" s="29">
        <v>28451564</v>
      </c>
      <c r="G439" s="19">
        <v>28451564</v>
      </c>
      <c r="H439" s="29">
        <v>7112891</v>
      </c>
      <c r="I439" s="16" t="s">
        <v>745</v>
      </c>
      <c r="J439" s="15" t="s">
        <v>34</v>
      </c>
      <c r="K439" s="15" t="s">
        <v>35</v>
      </c>
      <c r="L439" s="20" t="s">
        <v>549</v>
      </c>
      <c r="M439" s="15" t="s">
        <v>729</v>
      </c>
      <c r="N439" s="30">
        <v>45008</v>
      </c>
      <c r="O439" s="22">
        <v>45013</v>
      </c>
      <c r="P439" s="22">
        <v>45134</v>
      </c>
      <c r="Q439" s="23" t="s">
        <v>38</v>
      </c>
      <c r="R439" s="15" t="s">
        <v>1809</v>
      </c>
      <c r="S439" s="15" t="s">
        <v>40</v>
      </c>
      <c r="T439" s="15">
        <v>1065596286</v>
      </c>
      <c r="U439" s="15">
        <v>4</v>
      </c>
      <c r="V439" s="4">
        <v>121</v>
      </c>
      <c r="W439" s="5"/>
      <c r="X439" s="6">
        <v>45046</v>
      </c>
      <c r="Y439" s="25">
        <f t="shared" si="12"/>
        <v>27.272727272727273</v>
      </c>
      <c r="Z439" s="26"/>
      <c r="AA439" s="26">
        <f t="shared" si="13"/>
        <v>-28451564</v>
      </c>
      <c r="AB439" s="8" t="s">
        <v>731</v>
      </c>
    </row>
    <row r="440" spans="1:28" s="8" customFormat="1" ht="69.75" customHeight="1">
      <c r="A440" s="16" t="s">
        <v>1810</v>
      </c>
      <c r="B440" s="15" t="s">
        <v>31</v>
      </c>
      <c r="C440" s="16" t="s">
        <v>1810</v>
      </c>
      <c r="D440" s="28">
        <v>300003523</v>
      </c>
      <c r="E440" s="15" t="s">
        <v>1811</v>
      </c>
      <c r="F440" s="29">
        <v>28451564</v>
      </c>
      <c r="G440" s="19">
        <v>28451564</v>
      </c>
      <c r="H440" s="29">
        <v>7112891</v>
      </c>
      <c r="I440" s="16" t="s">
        <v>1812</v>
      </c>
      <c r="J440" s="15" t="s">
        <v>34</v>
      </c>
      <c r="K440" s="15" t="s">
        <v>35</v>
      </c>
      <c r="L440" s="15" t="s">
        <v>549</v>
      </c>
      <c r="M440" s="15" t="s">
        <v>729</v>
      </c>
      <c r="N440" s="30">
        <v>44988</v>
      </c>
      <c r="O440" s="22">
        <v>44992</v>
      </c>
      <c r="P440" s="22">
        <v>45113</v>
      </c>
      <c r="Q440" s="23" t="s">
        <v>38</v>
      </c>
      <c r="R440" s="15" t="s">
        <v>1813</v>
      </c>
      <c r="S440" s="15" t="s">
        <v>40</v>
      </c>
      <c r="T440" s="15">
        <v>52818059</v>
      </c>
      <c r="U440" s="15">
        <v>5</v>
      </c>
      <c r="V440" s="4">
        <v>121</v>
      </c>
      <c r="W440" s="5"/>
      <c r="X440" s="6">
        <v>45046</v>
      </c>
      <c r="Y440" s="25">
        <f t="shared" si="12"/>
        <v>44.628099173553721</v>
      </c>
      <c r="Z440" s="26"/>
      <c r="AA440" s="26">
        <f t="shared" si="13"/>
        <v>-28451564</v>
      </c>
      <c r="AB440" s="8" t="s">
        <v>731</v>
      </c>
    </row>
    <row r="441" spans="1:28" s="8" customFormat="1" ht="69.75" customHeight="1">
      <c r="A441" s="16" t="s">
        <v>1814</v>
      </c>
      <c r="B441" s="15" t="s">
        <v>31</v>
      </c>
      <c r="C441" s="16" t="s">
        <v>1814</v>
      </c>
      <c r="D441" s="28">
        <v>300013123</v>
      </c>
      <c r="E441" s="15" t="s">
        <v>1815</v>
      </c>
      <c r="F441" s="29">
        <v>35491760</v>
      </c>
      <c r="G441" s="19">
        <v>35491760</v>
      </c>
      <c r="H441" s="29">
        <v>8872940</v>
      </c>
      <c r="I441" s="16" t="s">
        <v>1816</v>
      </c>
      <c r="J441" s="15" t="s">
        <v>34</v>
      </c>
      <c r="K441" s="15" t="s">
        <v>35</v>
      </c>
      <c r="L441" s="20" t="s">
        <v>549</v>
      </c>
      <c r="M441" s="15" t="s">
        <v>1511</v>
      </c>
      <c r="N441" s="30">
        <v>44988</v>
      </c>
      <c r="O441" s="31">
        <v>44991</v>
      </c>
      <c r="P441" s="22">
        <v>45112</v>
      </c>
      <c r="Q441" s="23" t="s">
        <v>38</v>
      </c>
      <c r="R441" s="15" t="s">
        <v>1817</v>
      </c>
      <c r="S441" s="15" t="s">
        <v>40</v>
      </c>
      <c r="T441" s="15">
        <v>1018471238</v>
      </c>
      <c r="U441" s="15">
        <v>2</v>
      </c>
      <c r="V441" s="4">
        <v>121</v>
      </c>
      <c r="W441" s="5"/>
      <c r="X441" s="6">
        <v>45046</v>
      </c>
      <c r="Y441" s="25">
        <f t="shared" si="12"/>
        <v>45.454545454545453</v>
      </c>
      <c r="Z441" s="26"/>
      <c r="AA441" s="26">
        <f t="shared" si="13"/>
        <v>-35491760</v>
      </c>
      <c r="AB441" s="8" t="s">
        <v>731</v>
      </c>
    </row>
    <row r="442" spans="1:28" s="8" customFormat="1" ht="69.75" customHeight="1">
      <c r="A442" s="16" t="s">
        <v>1818</v>
      </c>
      <c r="B442" s="15" t="s">
        <v>31</v>
      </c>
      <c r="C442" s="16" t="s">
        <v>1818</v>
      </c>
      <c r="D442" s="28">
        <v>300004723</v>
      </c>
      <c r="E442" s="15" t="s">
        <v>1819</v>
      </c>
      <c r="F442" s="29">
        <v>28451564</v>
      </c>
      <c r="G442" s="19">
        <v>28451564</v>
      </c>
      <c r="H442" s="29">
        <v>7112891</v>
      </c>
      <c r="I442" s="16" t="s">
        <v>739</v>
      </c>
      <c r="J442" s="15" t="s">
        <v>34</v>
      </c>
      <c r="K442" s="15" t="s">
        <v>740</v>
      </c>
      <c r="L442" s="15" t="s">
        <v>549</v>
      </c>
      <c r="M442" s="15" t="s">
        <v>741</v>
      </c>
      <c r="N442" s="30">
        <v>44986</v>
      </c>
      <c r="O442" s="22">
        <v>44991</v>
      </c>
      <c r="P442" s="22">
        <v>45112</v>
      </c>
      <c r="Q442" s="23" t="s">
        <v>38</v>
      </c>
      <c r="R442" s="15" t="s">
        <v>1820</v>
      </c>
      <c r="S442" s="15" t="s">
        <v>40</v>
      </c>
      <c r="T442" s="15">
        <v>39100685</v>
      </c>
      <c r="U442" s="15">
        <v>6</v>
      </c>
      <c r="V442" s="4">
        <v>121</v>
      </c>
      <c r="W442" s="5"/>
      <c r="X442" s="6">
        <v>45046</v>
      </c>
      <c r="Y442" s="25">
        <f t="shared" si="12"/>
        <v>45.454545454545453</v>
      </c>
      <c r="Z442" s="26"/>
      <c r="AA442" s="26">
        <f t="shared" si="13"/>
        <v>-28451564</v>
      </c>
      <c r="AB442" s="8" t="s">
        <v>731</v>
      </c>
    </row>
    <row r="443" spans="1:28" s="8" customFormat="1" ht="69.75" customHeight="1">
      <c r="A443" s="16" t="s">
        <v>1821</v>
      </c>
      <c r="B443" s="15" t="s">
        <v>31</v>
      </c>
      <c r="C443" s="16" t="s">
        <v>1821</v>
      </c>
      <c r="D443" s="28">
        <v>300020423</v>
      </c>
      <c r="E443" s="15" t="s">
        <v>1822</v>
      </c>
      <c r="F443" s="29">
        <v>26618820</v>
      </c>
      <c r="G443" s="19">
        <v>26618820</v>
      </c>
      <c r="H443" s="29">
        <v>8872940</v>
      </c>
      <c r="I443" s="16" t="s">
        <v>1823</v>
      </c>
      <c r="J443" s="15" t="s">
        <v>34</v>
      </c>
      <c r="K443" s="15" t="s">
        <v>35</v>
      </c>
      <c r="L443" s="15" t="s">
        <v>549</v>
      </c>
      <c r="M443" s="15" t="s">
        <v>1007</v>
      </c>
      <c r="N443" s="30">
        <v>44986</v>
      </c>
      <c r="O443" s="31">
        <v>44987</v>
      </c>
      <c r="P443" s="31">
        <v>45108</v>
      </c>
      <c r="Q443" s="23" t="s">
        <v>38</v>
      </c>
      <c r="R443" s="15" t="s">
        <v>1824</v>
      </c>
      <c r="S443" s="15" t="s">
        <v>40</v>
      </c>
      <c r="T443" s="15">
        <v>74186838</v>
      </c>
      <c r="U443" s="15">
        <v>2</v>
      </c>
      <c r="V443" s="4">
        <v>121</v>
      </c>
      <c r="W443" s="5"/>
      <c r="X443" s="6">
        <v>45046</v>
      </c>
      <c r="Y443" s="25">
        <f t="shared" si="12"/>
        <v>48.760330578512395</v>
      </c>
      <c r="Z443" s="26"/>
      <c r="AA443" s="26">
        <f t="shared" si="13"/>
        <v>-26618820</v>
      </c>
      <c r="AB443" s="8" t="s">
        <v>731</v>
      </c>
    </row>
    <row r="444" spans="1:28" s="8" customFormat="1" ht="69.75" customHeight="1">
      <c r="A444" s="16" t="s">
        <v>1825</v>
      </c>
      <c r="B444" s="15" t="s">
        <v>31</v>
      </c>
      <c r="C444" s="16" t="s">
        <v>1825</v>
      </c>
      <c r="D444" s="28">
        <v>300015823</v>
      </c>
      <c r="E444" s="15" t="s">
        <v>1826</v>
      </c>
      <c r="F444" s="29">
        <v>49092900</v>
      </c>
      <c r="G444" s="19">
        <v>49092900</v>
      </c>
      <c r="H444" s="29">
        <v>12273225</v>
      </c>
      <c r="I444" s="16" t="s">
        <v>1827</v>
      </c>
      <c r="J444" s="15" t="s">
        <v>34</v>
      </c>
      <c r="K444" s="15" t="s">
        <v>35</v>
      </c>
      <c r="L444" s="15" t="s">
        <v>549</v>
      </c>
      <c r="M444" s="15" t="s">
        <v>1007</v>
      </c>
      <c r="N444" s="30">
        <v>44988</v>
      </c>
      <c r="O444" s="22">
        <v>44991</v>
      </c>
      <c r="P444" s="22">
        <v>45112</v>
      </c>
      <c r="Q444" s="23" t="s">
        <v>38</v>
      </c>
      <c r="R444" s="15" t="s">
        <v>1828</v>
      </c>
      <c r="S444" s="15" t="s">
        <v>40</v>
      </c>
      <c r="T444" s="15">
        <v>9533612</v>
      </c>
      <c r="U444" s="15">
        <v>8</v>
      </c>
      <c r="V444" s="4">
        <v>121</v>
      </c>
      <c r="W444" s="5"/>
      <c r="X444" s="6">
        <v>45046</v>
      </c>
      <c r="Y444" s="25">
        <f t="shared" si="12"/>
        <v>45.454545454545453</v>
      </c>
      <c r="Z444" s="26"/>
      <c r="AA444" s="26">
        <f t="shared" si="13"/>
        <v>-49092900</v>
      </c>
      <c r="AB444" s="8" t="s">
        <v>731</v>
      </c>
    </row>
    <row r="445" spans="1:28" s="8" customFormat="1" ht="69.75" customHeight="1">
      <c r="A445" s="16" t="s">
        <v>1829</v>
      </c>
      <c r="B445" s="15" t="s">
        <v>31</v>
      </c>
      <c r="C445" s="16" t="s">
        <v>1829</v>
      </c>
      <c r="D445" s="28">
        <v>300008623</v>
      </c>
      <c r="E445" s="15" t="s">
        <v>1830</v>
      </c>
      <c r="F445" s="29">
        <v>16183040</v>
      </c>
      <c r="G445" s="19">
        <v>16183040</v>
      </c>
      <c r="H445" s="29">
        <v>4045760</v>
      </c>
      <c r="I445" s="16" t="s">
        <v>728</v>
      </c>
      <c r="J445" s="15" t="s">
        <v>34</v>
      </c>
      <c r="K445" s="15" t="s">
        <v>1033</v>
      </c>
      <c r="L445" s="15" t="s">
        <v>549</v>
      </c>
      <c r="M445" s="15" t="s">
        <v>1034</v>
      </c>
      <c r="N445" s="30">
        <v>44988</v>
      </c>
      <c r="O445" s="31">
        <v>44994</v>
      </c>
      <c r="P445" s="31">
        <v>45115</v>
      </c>
      <c r="Q445" s="23" t="s">
        <v>38</v>
      </c>
      <c r="R445" s="15" t="s">
        <v>1831</v>
      </c>
      <c r="S445" s="15" t="s">
        <v>40</v>
      </c>
      <c r="T445" s="15">
        <v>1140900389</v>
      </c>
      <c r="U445" s="15">
        <v>0</v>
      </c>
      <c r="V445" s="4">
        <v>121</v>
      </c>
      <c r="W445" s="5"/>
      <c r="X445" s="6">
        <v>45046</v>
      </c>
      <c r="Y445" s="25">
        <f t="shared" si="12"/>
        <v>42.97520661157025</v>
      </c>
      <c r="Z445" s="26"/>
      <c r="AA445" s="26">
        <f t="shared" si="13"/>
        <v>-16183040</v>
      </c>
      <c r="AB445" s="8" t="s">
        <v>731</v>
      </c>
    </row>
    <row r="446" spans="1:28" s="8" customFormat="1" ht="69.75" customHeight="1">
      <c r="A446" s="16" t="s">
        <v>1832</v>
      </c>
      <c r="B446" s="15" t="s">
        <v>31</v>
      </c>
      <c r="C446" s="16" t="s">
        <v>1832</v>
      </c>
      <c r="D446" s="28">
        <v>300007623</v>
      </c>
      <c r="E446" s="15" t="s">
        <v>1833</v>
      </c>
      <c r="F446" s="29">
        <v>15620604</v>
      </c>
      <c r="G446" s="19">
        <v>15620604</v>
      </c>
      <c r="H446" s="29">
        <v>3905151</v>
      </c>
      <c r="I446" s="16" t="s">
        <v>1834</v>
      </c>
      <c r="J446" s="15" t="s">
        <v>34</v>
      </c>
      <c r="K446" s="15" t="s">
        <v>828</v>
      </c>
      <c r="L446" s="15" t="s">
        <v>549</v>
      </c>
      <c r="M446" s="15" t="s">
        <v>1088</v>
      </c>
      <c r="N446" s="30">
        <v>44988</v>
      </c>
      <c r="O446" s="22">
        <v>44991</v>
      </c>
      <c r="P446" s="22">
        <v>45112</v>
      </c>
      <c r="Q446" s="23" t="s">
        <v>38</v>
      </c>
      <c r="R446" s="15" t="s">
        <v>1835</v>
      </c>
      <c r="S446" s="15" t="s">
        <v>40</v>
      </c>
      <c r="T446" s="15">
        <v>42782766</v>
      </c>
      <c r="U446" s="15">
        <v>0</v>
      </c>
      <c r="V446" s="4">
        <v>121</v>
      </c>
      <c r="W446" s="5"/>
      <c r="X446" s="6">
        <v>45046</v>
      </c>
      <c r="Y446" s="25">
        <f t="shared" si="12"/>
        <v>45.454545454545453</v>
      </c>
      <c r="Z446" s="26"/>
      <c r="AA446" s="26">
        <f t="shared" si="13"/>
        <v>-15620604</v>
      </c>
      <c r="AB446" s="8" t="s">
        <v>731</v>
      </c>
    </row>
    <row r="447" spans="1:28" s="8" customFormat="1" ht="69.75" customHeight="1">
      <c r="A447" s="16" t="s">
        <v>1836</v>
      </c>
      <c r="B447" s="15" t="s">
        <v>31</v>
      </c>
      <c r="C447" s="16" t="s">
        <v>1836</v>
      </c>
      <c r="D447" s="28">
        <v>300020223</v>
      </c>
      <c r="E447" s="15" t="s">
        <v>1837</v>
      </c>
      <c r="F447" s="29">
        <v>35491760</v>
      </c>
      <c r="G447" s="19">
        <v>35491760</v>
      </c>
      <c r="H447" s="29">
        <v>8872940</v>
      </c>
      <c r="I447" s="16" t="s">
        <v>1042</v>
      </c>
      <c r="J447" s="15" t="s">
        <v>34</v>
      </c>
      <c r="K447" s="15" t="s">
        <v>35</v>
      </c>
      <c r="L447" s="15" t="s">
        <v>549</v>
      </c>
      <c r="M447" s="15" t="s">
        <v>1511</v>
      </c>
      <c r="N447" s="30">
        <v>44991</v>
      </c>
      <c r="O447" s="31">
        <v>44993</v>
      </c>
      <c r="P447" s="22">
        <v>45114</v>
      </c>
      <c r="Q447" s="23" t="s">
        <v>38</v>
      </c>
      <c r="R447" s="15" t="s">
        <v>1838</v>
      </c>
      <c r="S447" s="15" t="s">
        <v>40</v>
      </c>
      <c r="T447" s="15">
        <v>46454591</v>
      </c>
      <c r="U447" s="15">
        <v>7</v>
      </c>
      <c r="V447" s="4">
        <v>121</v>
      </c>
      <c r="W447" s="5"/>
      <c r="X447" s="6">
        <v>45046</v>
      </c>
      <c r="Y447" s="25">
        <f t="shared" si="12"/>
        <v>43.801652892561982</v>
      </c>
      <c r="Z447" s="26"/>
      <c r="AA447" s="26">
        <f t="shared" si="13"/>
        <v>-35491760</v>
      </c>
      <c r="AB447" s="8" t="s">
        <v>731</v>
      </c>
    </row>
    <row r="448" spans="1:28" s="8" customFormat="1" ht="69.75" customHeight="1">
      <c r="A448" s="16" t="s">
        <v>1839</v>
      </c>
      <c r="B448" s="15" t="s">
        <v>31</v>
      </c>
      <c r="C448" s="16" t="s">
        <v>1839</v>
      </c>
      <c r="D448" s="28">
        <v>300007223</v>
      </c>
      <c r="E448" s="15" t="s">
        <v>1840</v>
      </c>
      <c r="F448" s="29">
        <v>16183040</v>
      </c>
      <c r="G448" s="19">
        <v>16183040</v>
      </c>
      <c r="H448" s="29">
        <v>4045760</v>
      </c>
      <c r="I448" s="16" t="s">
        <v>1032</v>
      </c>
      <c r="J448" s="15" t="s">
        <v>34</v>
      </c>
      <c r="K448" s="15" t="s">
        <v>903</v>
      </c>
      <c r="L448" s="15" t="s">
        <v>549</v>
      </c>
      <c r="M448" s="15" t="s">
        <v>1366</v>
      </c>
      <c r="N448" s="30">
        <v>44991</v>
      </c>
      <c r="O448" s="31">
        <v>44993</v>
      </c>
      <c r="P448" s="22">
        <v>45114</v>
      </c>
      <c r="Q448" s="23" t="s">
        <v>38</v>
      </c>
      <c r="R448" s="15" t="s">
        <v>1841</v>
      </c>
      <c r="S448" s="15" t="s">
        <v>40</v>
      </c>
      <c r="T448" s="15">
        <v>75093066</v>
      </c>
      <c r="U448" s="15">
        <v>7</v>
      </c>
      <c r="V448" s="4">
        <v>121</v>
      </c>
      <c r="W448" s="5"/>
      <c r="X448" s="6">
        <v>45046</v>
      </c>
      <c r="Y448" s="25">
        <f t="shared" si="12"/>
        <v>43.801652892561982</v>
      </c>
      <c r="Z448" s="26"/>
      <c r="AA448" s="26">
        <f t="shared" si="13"/>
        <v>-16183040</v>
      </c>
      <c r="AB448" s="8" t="s">
        <v>731</v>
      </c>
    </row>
    <row r="449" spans="1:28" s="8" customFormat="1" ht="69.75" customHeight="1">
      <c r="A449" s="16" t="s">
        <v>1842</v>
      </c>
      <c r="B449" s="15" t="s">
        <v>31</v>
      </c>
      <c r="C449" s="16" t="s">
        <v>1842</v>
      </c>
      <c r="D449" s="28">
        <v>300009423</v>
      </c>
      <c r="E449" s="15" t="s">
        <v>1843</v>
      </c>
      <c r="F449" s="29">
        <v>28451564</v>
      </c>
      <c r="G449" s="19">
        <v>28451564</v>
      </c>
      <c r="H449" s="29">
        <v>7112891</v>
      </c>
      <c r="I449" s="16" t="s">
        <v>739</v>
      </c>
      <c r="J449" s="15" t="s">
        <v>34</v>
      </c>
      <c r="K449" s="15" t="s">
        <v>774</v>
      </c>
      <c r="L449" s="15" t="s">
        <v>549</v>
      </c>
      <c r="M449" s="15" t="s">
        <v>1043</v>
      </c>
      <c r="N449" s="30">
        <v>44991</v>
      </c>
      <c r="O449" s="22">
        <v>44993</v>
      </c>
      <c r="P449" s="22">
        <v>45114</v>
      </c>
      <c r="Q449" s="23" t="s">
        <v>38</v>
      </c>
      <c r="R449" s="15" t="s">
        <v>1844</v>
      </c>
      <c r="S449" s="15" t="s">
        <v>40</v>
      </c>
      <c r="T449" s="15">
        <v>1090424538</v>
      </c>
      <c r="U449" s="15">
        <v>9</v>
      </c>
      <c r="V449" s="4">
        <v>121</v>
      </c>
      <c r="W449" s="5"/>
      <c r="X449" s="6">
        <v>45046</v>
      </c>
      <c r="Y449" s="25">
        <f t="shared" si="12"/>
        <v>43.801652892561982</v>
      </c>
      <c r="Z449" s="26"/>
      <c r="AA449" s="26">
        <f t="shared" si="13"/>
        <v>-28451564</v>
      </c>
      <c r="AB449" s="8" t="s">
        <v>731</v>
      </c>
    </row>
    <row r="450" spans="1:28" s="8" customFormat="1" ht="69.75" customHeight="1">
      <c r="A450" s="16" t="s">
        <v>1845</v>
      </c>
      <c r="B450" s="15" t="s">
        <v>31</v>
      </c>
      <c r="C450" s="16" t="s">
        <v>1845</v>
      </c>
      <c r="D450" s="28">
        <v>300014523</v>
      </c>
      <c r="E450" s="15" t="s">
        <v>1846</v>
      </c>
      <c r="F450" s="29">
        <v>14086316</v>
      </c>
      <c r="G450" s="19">
        <v>14086316</v>
      </c>
      <c r="H450" s="29">
        <v>3521579</v>
      </c>
      <c r="I450" s="16" t="s">
        <v>1847</v>
      </c>
      <c r="J450" s="15" t="s">
        <v>53</v>
      </c>
      <c r="K450" s="15" t="s">
        <v>35</v>
      </c>
      <c r="L450" s="15" t="s">
        <v>549</v>
      </c>
      <c r="M450" s="15" t="s">
        <v>1002</v>
      </c>
      <c r="N450" s="30">
        <v>44988</v>
      </c>
      <c r="O450" s="22">
        <v>44993</v>
      </c>
      <c r="P450" s="22">
        <v>45114</v>
      </c>
      <c r="Q450" s="23" t="s">
        <v>38</v>
      </c>
      <c r="R450" s="15" t="s">
        <v>1848</v>
      </c>
      <c r="S450" s="15" t="s">
        <v>40</v>
      </c>
      <c r="T450" s="15">
        <v>1103712752</v>
      </c>
      <c r="U450" s="15">
        <v>0</v>
      </c>
      <c r="V450" s="4">
        <v>121</v>
      </c>
      <c r="W450" s="5"/>
      <c r="X450" s="6">
        <v>45046</v>
      </c>
      <c r="Y450" s="25">
        <f t="shared" si="12"/>
        <v>43.801652892561982</v>
      </c>
      <c r="Z450" s="26"/>
      <c r="AA450" s="26">
        <f t="shared" si="13"/>
        <v>-14086316</v>
      </c>
      <c r="AB450" s="8" t="s">
        <v>731</v>
      </c>
    </row>
    <row r="451" spans="1:28" s="8" customFormat="1" ht="69.75" customHeight="1">
      <c r="A451" s="16" t="s">
        <v>1849</v>
      </c>
      <c r="B451" s="15" t="s">
        <v>31</v>
      </c>
      <c r="C451" s="16" t="s">
        <v>1849</v>
      </c>
      <c r="D451" s="28">
        <v>300012023</v>
      </c>
      <c r="E451" s="15" t="s">
        <v>1850</v>
      </c>
      <c r="F451" s="29">
        <v>49092900</v>
      </c>
      <c r="G451" s="19">
        <v>49092900</v>
      </c>
      <c r="H451" s="29">
        <v>12273225</v>
      </c>
      <c r="I451" s="16" t="s">
        <v>1851</v>
      </c>
      <c r="J451" s="15" t="s">
        <v>34</v>
      </c>
      <c r="K451" s="15" t="s">
        <v>35</v>
      </c>
      <c r="L451" s="15" t="s">
        <v>549</v>
      </c>
      <c r="M451" s="15" t="s">
        <v>1472</v>
      </c>
      <c r="N451" s="30">
        <v>44991</v>
      </c>
      <c r="O451" s="22">
        <v>44995</v>
      </c>
      <c r="P451" s="22">
        <v>45116</v>
      </c>
      <c r="Q451" s="23" t="s">
        <v>38</v>
      </c>
      <c r="R451" s="15" t="s">
        <v>1852</v>
      </c>
      <c r="S451" s="15" t="s">
        <v>40</v>
      </c>
      <c r="T451" s="15">
        <v>70953897</v>
      </c>
      <c r="U451" s="15">
        <v>3</v>
      </c>
      <c r="V451" s="4">
        <v>121</v>
      </c>
      <c r="W451" s="5"/>
      <c r="X451" s="6">
        <v>45046</v>
      </c>
      <c r="Y451" s="25">
        <f t="shared" si="12"/>
        <v>42.148760330578511</v>
      </c>
      <c r="Z451" s="26"/>
      <c r="AA451" s="26">
        <f t="shared" si="13"/>
        <v>-49092900</v>
      </c>
      <c r="AB451" s="8" t="s">
        <v>731</v>
      </c>
    </row>
    <row r="452" spans="1:28" s="8" customFormat="1" ht="69.75" customHeight="1">
      <c r="A452" s="16" t="s">
        <v>1853</v>
      </c>
      <c r="B452" s="15" t="s">
        <v>31</v>
      </c>
      <c r="C452" s="16" t="s">
        <v>1853</v>
      </c>
      <c r="D452" s="28">
        <v>300007323</v>
      </c>
      <c r="E452" s="15" t="s">
        <v>1854</v>
      </c>
      <c r="F452" s="29">
        <v>28451564</v>
      </c>
      <c r="G452" s="19">
        <v>28451564</v>
      </c>
      <c r="H452" s="29">
        <v>7112891</v>
      </c>
      <c r="I452" s="16" t="s">
        <v>758</v>
      </c>
      <c r="J452" s="15" t="s">
        <v>34</v>
      </c>
      <c r="K452" s="15" t="s">
        <v>903</v>
      </c>
      <c r="L452" s="15" t="s">
        <v>549</v>
      </c>
      <c r="M452" s="15" t="s">
        <v>1366</v>
      </c>
      <c r="N452" s="30">
        <v>44993</v>
      </c>
      <c r="O452" s="22">
        <v>44999</v>
      </c>
      <c r="P452" s="22">
        <v>45120</v>
      </c>
      <c r="Q452" s="23" t="s">
        <v>38</v>
      </c>
      <c r="R452" s="15" t="s">
        <v>1855</v>
      </c>
      <c r="S452" s="15" t="s">
        <v>40</v>
      </c>
      <c r="T452" s="15">
        <v>30399194</v>
      </c>
      <c r="U452" s="15">
        <v>3</v>
      </c>
      <c r="V452" s="4">
        <v>121</v>
      </c>
      <c r="W452" s="5"/>
      <c r="X452" s="6">
        <v>45046</v>
      </c>
      <c r="Y452" s="25">
        <f t="shared" si="12"/>
        <v>38.84297520661157</v>
      </c>
      <c r="Z452" s="26"/>
      <c r="AA452" s="26">
        <f t="shared" si="13"/>
        <v>-28451564</v>
      </c>
      <c r="AB452" s="8" t="s">
        <v>731</v>
      </c>
    </row>
    <row r="453" spans="1:28" s="8" customFormat="1" ht="69.75" customHeight="1">
      <c r="A453" s="16" t="s">
        <v>1856</v>
      </c>
      <c r="B453" s="15" t="s">
        <v>31</v>
      </c>
      <c r="C453" s="16" t="s">
        <v>1856</v>
      </c>
      <c r="D453" s="28">
        <v>300012123</v>
      </c>
      <c r="E453" s="15" t="s">
        <v>1857</v>
      </c>
      <c r="F453" s="29">
        <v>49092900</v>
      </c>
      <c r="G453" s="19">
        <v>49092900</v>
      </c>
      <c r="H453" s="29">
        <v>12273225</v>
      </c>
      <c r="I453" s="16" t="s">
        <v>1471</v>
      </c>
      <c r="J453" s="15" t="s">
        <v>34</v>
      </c>
      <c r="K453" s="15" t="s">
        <v>35</v>
      </c>
      <c r="L453" s="15" t="s">
        <v>549</v>
      </c>
      <c r="M453" s="15" t="s">
        <v>1472</v>
      </c>
      <c r="N453" s="30">
        <v>44993</v>
      </c>
      <c r="O453" s="22">
        <v>44998</v>
      </c>
      <c r="P453" s="22">
        <v>45119</v>
      </c>
      <c r="Q453" s="23" t="s">
        <v>38</v>
      </c>
      <c r="R453" s="15" t="s">
        <v>1858</v>
      </c>
      <c r="S453" s="15" t="s">
        <v>40</v>
      </c>
      <c r="T453" s="15">
        <v>7301611</v>
      </c>
      <c r="U453" s="15">
        <v>8</v>
      </c>
      <c r="V453" s="4">
        <v>121</v>
      </c>
      <c r="W453" s="5"/>
      <c r="X453" s="6">
        <v>45046</v>
      </c>
      <c r="Y453" s="25">
        <f t="shared" si="12"/>
        <v>39.669421487603309</v>
      </c>
      <c r="Z453" s="26"/>
      <c r="AA453" s="26">
        <f t="shared" si="13"/>
        <v>-49092900</v>
      </c>
      <c r="AB453" s="8" t="s">
        <v>731</v>
      </c>
    </row>
    <row r="454" spans="1:28" s="8" customFormat="1" ht="69.75" customHeight="1">
      <c r="A454" s="16" t="s">
        <v>1859</v>
      </c>
      <c r="B454" s="15" t="s">
        <v>31</v>
      </c>
      <c r="C454" s="16" t="s">
        <v>1859</v>
      </c>
      <c r="D454" s="28">
        <v>300013023</v>
      </c>
      <c r="E454" s="15" t="s">
        <v>1860</v>
      </c>
      <c r="F454" s="29">
        <v>35491760</v>
      </c>
      <c r="G454" s="19">
        <v>35491760</v>
      </c>
      <c r="H454" s="29">
        <v>8872940</v>
      </c>
      <c r="I454" s="16" t="s">
        <v>1861</v>
      </c>
      <c r="J454" s="15" t="s">
        <v>34</v>
      </c>
      <c r="K454" s="15" t="s">
        <v>35</v>
      </c>
      <c r="L454" s="15" t="s">
        <v>549</v>
      </c>
      <c r="M454" s="15" t="s">
        <v>1511</v>
      </c>
      <c r="N454" s="30">
        <v>44993</v>
      </c>
      <c r="O454" s="22">
        <v>44998</v>
      </c>
      <c r="P454" s="22">
        <v>45119</v>
      </c>
      <c r="Q454" s="23" t="s">
        <v>38</v>
      </c>
      <c r="R454" s="15" t="s">
        <v>1862</v>
      </c>
      <c r="S454" s="15" t="s">
        <v>40</v>
      </c>
      <c r="T454" s="15">
        <v>52455366</v>
      </c>
      <c r="U454" s="15">
        <v>2</v>
      </c>
      <c r="V454" s="4">
        <v>121</v>
      </c>
      <c r="W454" s="5"/>
      <c r="X454" s="6">
        <v>45046</v>
      </c>
      <c r="Y454" s="25">
        <f t="shared" si="12"/>
        <v>39.669421487603309</v>
      </c>
      <c r="Z454" s="26"/>
      <c r="AA454" s="26">
        <f t="shared" si="13"/>
        <v>-35491760</v>
      </c>
      <c r="AB454" s="8" t="s">
        <v>731</v>
      </c>
    </row>
    <row r="455" spans="1:28" s="8" customFormat="1" ht="69.75" customHeight="1">
      <c r="A455" s="16" t="s">
        <v>1863</v>
      </c>
      <c r="B455" s="15" t="s">
        <v>31</v>
      </c>
      <c r="C455" s="16" t="s">
        <v>1863</v>
      </c>
      <c r="D455" s="28">
        <v>300014223</v>
      </c>
      <c r="E455" s="15" t="s">
        <v>1864</v>
      </c>
      <c r="F455" s="29">
        <v>14086316</v>
      </c>
      <c r="G455" s="19">
        <v>14086316</v>
      </c>
      <c r="H455" s="29">
        <v>3521579</v>
      </c>
      <c r="I455" s="16" t="s">
        <v>1865</v>
      </c>
      <c r="J455" s="15" t="s">
        <v>53</v>
      </c>
      <c r="K455" s="15" t="s">
        <v>35</v>
      </c>
      <c r="L455" s="15" t="s">
        <v>549</v>
      </c>
      <c r="M455" s="15" t="s">
        <v>1002</v>
      </c>
      <c r="N455" s="30">
        <v>44993</v>
      </c>
      <c r="O455" s="22">
        <v>44999</v>
      </c>
      <c r="P455" s="22">
        <v>45120</v>
      </c>
      <c r="Q455" s="23" t="s">
        <v>38</v>
      </c>
      <c r="R455" s="15" t="s">
        <v>1866</v>
      </c>
      <c r="S455" s="15" t="s">
        <v>40</v>
      </c>
      <c r="T455" s="15">
        <v>1073233085</v>
      </c>
      <c r="U455" s="15">
        <v>2</v>
      </c>
      <c r="V455" s="4">
        <v>121</v>
      </c>
      <c r="W455" s="5"/>
      <c r="X455" s="6">
        <v>45046</v>
      </c>
      <c r="Y455" s="25">
        <f t="shared" si="12"/>
        <v>38.84297520661157</v>
      </c>
      <c r="Z455" s="26"/>
      <c r="AA455" s="26">
        <f t="shared" si="13"/>
        <v>-14086316</v>
      </c>
      <c r="AB455" s="8" t="s">
        <v>731</v>
      </c>
    </row>
    <row r="456" spans="1:28" s="8" customFormat="1" ht="69.75" customHeight="1">
      <c r="A456" s="16" t="s">
        <v>1867</v>
      </c>
      <c r="B456" s="15" t="s">
        <v>31</v>
      </c>
      <c r="C456" s="16" t="s">
        <v>1867</v>
      </c>
      <c r="D456" s="28">
        <v>300008523</v>
      </c>
      <c r="E456" s="15" t="s">
        <v>1868</v>
      </c>
      <c r="F456" s="29">
        <v>35491760</v>
      </c>
      <c r="G456" s="19">
        <v>35491760</v>
      </c>
      <c r="H456" s="29">
        <v>8872940</v>
      </c>
      <c r="I456" s="16" t="s">
        <v>1869</v>
      </c>
      <c r="J456" s="15" t="s">
        <v>34</v>
      </c>
      <c r="K456" s="15" t="s">
        <v>759</v>
      </c>
      <c r="L456" s="20" t="s">
        <v>549</v>
      </c>
      <c r="M456" s="15" t="s">
        <v>760</v>
      </c>
      <c r="N456" s="30">
        <v>44993</v>
      </c>
      <c r="O456" s="22">
        <v>44998</v>
      </c>
      <c r="P456" s="22">
        <v>45119</v>
      </c>
      <c r="Q456" s="23" t="s">
        <v>38</v>
      </c>
      <c r="R456" s="15" t="s">
        <v>1870</v>
      </c>
      <c r="S456" s="15" t="s">
        <v>40</v>
      </c>
      <c r="T456" s="15">
        <v>1057577085</v>
      </c>
      <c r="U456" s="15">
        <v>0</v>
      </c>
      <c r="V456" s="4">
        <v>121</v>
      </c>
      <c r="W456" s="5"/>
      <c r="X456" s="6">
        <v>45046</v>
      </c>
      <c r="Y456" s="25">
        <f t="shared" si="12"/>
        <v>39.669421487603309</v>
      </c>
      <c r="Z456" s="26"/>
      <c r="AA456" s="26">
        <f t="shared" si="13"/>
        <v>-35491760</v>
      </c>
      <c r="AB456" s="8" t="s">
        <v>731</v>
      </c>
    </row>
    <row r="457" spans="1:28" s="8" customFormat="1" ht="69.75" customHeight="1">
      <c r="A457" s="16" t="s">
        <v>1871</v>
      </c>
      <c r="B457" s="15" t="s">
        <v>31</v>
      </c>
      <c r="C457" s="16" t="s">
        <v>1871</v>
      </c>
      <c r="D457" s="28">
        <v>300006223</v>
      </c>
      <c r="E457" s="15" t="s">
        <v>1872</v>
      </c>
      <c r="F457" s="29">
        <v>35491760</v>
      </c>
      <c r="G457" s="19">
        <v>35491760</v>
      </c>
      <c r="H457" s="29">
        <v>8872940</v>
      </c>
      <c r="I457" s="16" t="s">
        <v>1873</v>
      </c>
      <c r="J457" s="15" t="s">
        <v>34</v>
      </c>
      <c r="K457" s="15" t="s">
        <v>35</v>
      </c>
      <c r="L457" s="15" t="s">
        <v>549</v>
      </c>
      <c r="M457" s="15" t="s">
        <v>768</v>
      </c>
      <c r="N457" s="30">
        <v>44993</v>
      </c>
      <c r="O457" s="22">
        <v>44995</v>
      </c>
      <c r="P457" s="22">
        <v>45116</v>
      </c>
      <c r="Q457" s="23" t="s">
        <v>38</v>
      </c>
      <c r="R457" s="15" t="s">
        <v>1874</v>
      </c>
      <c r="S457" s="15" t="s">
        <v>40</v>
      </c>
      <c r="T457" s="15">
        <v>1098685129</v>
      </c>
      <c r="U457" s="15">
        <v>8</v>
      </c>
      <c r="V457" s="4">
        <v>121</v>
      </c>
      <c r="W457" s="5"/>
      <c r="X457" s="6">
        <v>45046</v>
      </c>
      <c r="Y457" s="25">
        <f t="shared" si="12"/>
        <v>42.148760330578511</v>
      </c>
      <c r="Z457" s="26"/>
      <c r="AA457" s="26">
        <f t="shared" si="13"/>
        <v>-35491760</v>
      </c>
      <c r="AB457" s="8" t="s">
        <v>731</v>
      </c>
    </row>
    <row r="458" spans="1:28" s="8" customFormat="1" ht="69.75" customHeight="1">
      <c r="A458" s="16" t="s">
        <v>1875</v>
      </c>
      <c r="B458" s="15" t="s">
        <v>31</v>
      </c>
      <c r="C458" s="16" t="s">
        <v>1875</v>
      </c>
      <c r="D458" s="28">
        <v>300008823</v>
      </c>
      <c r="E458" s="15" t="s">
        <v>1876</v>
      </c>
      <c r="F458" s="29">
        <v>28451564</v>
      </c>
      <c r="G458" s="19">
        <v>28451564</v>
      </c>
      <c r="H458" s="29">
        <v>7112891</v>
      </c>
      <c r="I458" s="16" t="s">
        <v>739</v>
      </c>
      <c r="J458" s="15" t="s">
        <v>34</v>
      </c>
      <c r="K458" s="15" t="s">
        <v>1033</v>
      </c>
      <c r="L458" s="15" t="s">
        <v>549</v>
      </c>
      <c r="M458" s="15" t="s">
        <v>1034</v>
      </c>
      <c r="N458" s="30">
        <v>44993</v>
      </c>
      <c r="O458" s="22">
        <v>44998</v>
      </c>
      <c r="P458" s="22">
        <v>45119</v>
      </c>
      <c r="Q458" s="23" t="s">
        <v>38</v>
      </c>
      <c r="R458" s="15" t="s">
        <v>1877</v>
      </c>
      <c r="S458" s="15" t="s">
        <v>40</v>
      </c>
      <c r="T458" s="15">
        <v>55248006</v>
      </c>
      <c r="U458" s="15">
        <v>1</v>
      </c>
      <c r="V458" s="4">
        <v>121</v>
      </c>
      <c r="W458" s="5"/>
      <c r="X458" s="6">
        <v>45046</v>
      </c>
      <c r="Y458" s="25">
        <f t="shared" si="12"/>
        <v>39.669421487603309</v>
      </c>
      <c r="Z458" s="26"/>
      <c r="AA458" s="26">
        <f t="shared" si="13"/>
        <v>-28451564</v>
      </c>
      <c r="AB458" s="8" t="s">
        <v>731</v>
      </c>
    </row>
    <row r="459" spans="1:28" s="8" customFormat="1" ht="69.75" hidden="1" customHeight="1">
      <c r="A459" s="16" t="s">
        <v>1878</v>
      </c>
      <c r="B459" s="15" t="s">
        <v>31</v>
      </c>
      <c r="C459" s="16" t="s">
        <v>1878</v>
      </c>
      <c r="D459" s="28">
        <v>100001623</v>
      </c>
      <c r="E459" s="15" t="s">
        <v>1879</v>
      </c>
      <c r="F459" s="29">
        <v>18000000</v>
      </c>
      <c r="G459" s="19">
        <v>18000000</v>
      </c>
      <c r="H459" s="29">
        <v>4500000</v>
      </c>
      <c r="I459" s="16" t="s">
        <v>1880</v>
      </c>
      <c r="J459" s="15" t="s">
        <v>34</v>
      </c>
      <c r="K459" s="15" t="s">
        <v>35</v>
      </c>
      <c r="L459" s="15" t="s">
        <v>120</v>
      </c>
      <c r="M459" s="15" t="s">
        <v>349</v>
      </c>
      <c r="N459" s="30">
        <v>44994</v>
      </c>
      <c r="O459" s="22">
        <v>44995</v>
      </c>
      <c r="P459" s="22">
        <v>45116</v>
      </c>
      <c r="Q459" s="23" t="s">
        <v>38</v>
      </c>
      <c r="R459" s="15" t="s">
        <v>1881</v>
      </c>
      <c r="S459" s="15" t="s">
        <v>40</v>
      </c>
      <c r="T459" s="15">
        <v>1085280087</v>
      </c>
      <c r="U459" s="15">
        <v>0</v>
      </c>
      <c r="V459" s="4">
        <v>121</v>
      </c>
      <c r="W459" s="5"/>
      <c r="X459" s="6">
        <v>45046</v>
      </c>
      <c r="Y459" s="25">
        <f t="shared" si="12"/>
        <v>42.148760330578511</v>
      </c>
      <c r="Z459" s="26">
        <f>VLOOKUP(A459,'[1]Exportar - 2023-05-02T074958.64'!$L$1:$Q$1370,6,0)</f>
        <v>7800000</v>
      </c>
      <c r="AA459" s="26">
        <f t="shared" si="13"/>
        <v>-10200000</v>
      </c>
      <c r="AB459" s="8" t="s">
        <v>42</v>
      </c>
    </row>
    <row r="460" spans="1:28" s="8" customFormat="1" ht="69.75" hidden="1" customHeight="1">
      <c r="A460" s="16" t="s">
        <v>1882</v>
      </c>
      <c r="B460" s="15" t="s">
        <v>31</v>
      </c>
      <c r="C460" s="16" t="s">
        <v>1882</v>
      </c>
      <c r="D460" s="28">
        <v>500002023</v>
      </c>
      <c r="E460" s="15" t="s">
        <v>1883</v>
      </c>
      <c r="F460" s="29">
        <v>14084000</v>
      </c>
      <c r="G460" s="19">
        <v>14084000</v>
      </c>
      <c r="H460" s="29">
        <v>3521000</v>
      </c>
      <c r="I460" s="16" t="s">
        <v>1884</v>
      </c>
      <c r="J460" s="15" t="s">
        <v>53</v>
      </c>
      <c r="K460" s="15" t="s">
        <v>35</v>
      </c>
      <c r="L460" s="15" t="s">
        <v>36</v>
      </c>
      <c r="M460" s="15" t="s">
        <v>73</v>
      </c>
      <c r="N460" s="30">
        <v>44991</v>
      </c>
      <c r="O460" s="22">
        <v>44993</v>
      </c>
      <c r="P460" s="22">
        <v>45114</v>
      </c>
      <c r="Q460" s="23" t="s">
        <v>38</v>
      </c>
      <c r="R460" s="15" t="s">
        <v>1885</v>
      </c>
      <c r="S460" s="15" t="s">
        <v>40</v>
      </c>
      <c r="T460" s="15">
        <v>1010134893</v>
      </c>
      <c r="U460" s="15">
        <v>3</v>
      </c>
      <c r="V460" s="4">
        <v>121</v>
      </c>
      <c r="W460" s="5"/>
      <c r="X460" s="6">
        <v>45046</v>
      </c>
      <c r="Y460" s="25">
        <f t="shared" si="12"/>
        <v>43.801652892561982</v>
      </c>
      <c r="Z460" s="26">
        <f>VLOOKUP(A460,'[1]Exportar - 2023-05-02T074958.64'!$L$1:$Q$1370,6,0)</f>
        <v>2816800</v>
      </c>
      <c r="AA460" s="26">
        <f t="shared" si="13"/>
        <v>-11267200</v>
      </c>
      <c r="AB460" s="8" t="s">
        <v>42</v>
      </c>
    </row>
    <row r="461" spans="1:28" s="8" customFormat="1" ht="69.75" hidden="1" customHeight="1">
      <c r="A461" s="16" t="s">
        <v>1886</v>
      </c>
      <c r="B461" s="15" t="s">
        <v>31</v>
      </c>
      <c r="C461" s="16" t="s">
        <v>1886</v>
      </c>
      <c r="D461" s="28">
        <v>200004623</v>
      </c>
      <c r="E461" s="15" t="s">
        <v>1887</v>
      </c>
      <c r="F461" s="29">
        <v>24000000</v>
      </c>
      <c r="G461" s="19">
        <v>24000000</v>
      </c>
      <c r="H461" s="29">
        <v>6000000</v>
      </c>
      <c r="I461" s="16" t="s">
        <v>1888</v>
      </c>
      <c r="J461" s="15" t="s">
        <v>34</v>
      </c>
      <c r="K461" s="15" t="s">
        <v>35</v>
      </c>
      <c r="L461" s="20" t="s">
        <v>86</v>
      </c>
      <c r="M461" s="15" t="s">
        <v>1889</v>
      </c>
      <c r="N461" s="30">
        <v>44988</v>
      </c>
      <c r="O461" s="22">
        <v>44995</v>
      </c>
      <c r="P461" s="22">
        <v>45116</v>
      </c>
      <c r="Q461" s="23" t="s">
        <v>38</v>
      </c>
      <c r="R461" s="15" t="s">
        <v>1890</v>
      </c>
      <c r="S461" s="15" t="s">
        <v>40</v>
      </c>
      <c r="T461" s="15">
        <v>67029301</v>
      </c>
      <c r="U461" s="15">
        <v>2</v>
      </c>
      <c r="V461" s="4">
        <v>121</v>
      </c>
      <c r="W461" s="5"/>
      <c r="X461" s="6">
        <v>45046</v>
      </c>
      <c r="Y461" s="25">
        <f t="shared" si="12"/>
        <v>42.148760330578511</v>
      </c>
      <c r="Z461" s="26">
        <f>VLOOKUP(A461,'[1]Exportar - 2023-05-02T074958.64'!$L$1:$Q$1370,6,0)</f>
        <v>0</v>
      </c>
      <c r="AA461" s="26">
        <f t="shared" si="13"/>
        <v>-24000000</v>
      </c>
      <c r="AB461" s="8" t="s">
        <v>49</v>
      </c>
    </row>
    <row r="462" spans="1:28" s="8" customFormat="1" ht="69.75" hidden="1" customHeight="1">
      <c r="A462" s="16" t="s">
        <v>1891</v>
      </c>
      <c r="B462" s="15" t="s">
        <v>31</v>
      </c>
      <c r="C462" s="16" t="s">
        <v>1891</v>
      </c>
      <c r="D462" s="28">
        <v>200006123</v>
      </c>
      <c r="E462" s="15" t="s">
        <v>1892</v>
      </c>
      <c r="F462" s="29">
        <v>32000000</v>
      </c>
      <c r="G462" s="19">
        <v>32000000</v>
      </c>
      <c r="H462" s="29">
        <v>8000000</v>
      </c>
      <c r="I462" s="16" t="s">
        <v>1893</v>
      </c>
      <c r="J462" s="15" t="s">
        <v>34</v>
      </c>
      <c r="K462" s="15" t="s">
        <v>35</v>
      </c>
      <c r="L462" s="15" t="s">
        <v>86</v>
      </c>
      <c r="M462" s="15" t="s">
        <v>1889</v>
      </c>
      <c r="N462" s="30">
        <v>44991</v>
      </c>
      <c r="O462" s="22">
        <v>44993</v>
      </c>
      <c r="P462" s="22">
        <v>45114</v>
      </c>
      <c r="Q462" s="23" t="s">
        <v>38</v>
      </c>
      <c r="R462" s="15" t="s">
        <v>1894</v>
      </c>
      <c r="S462" s="15" t="s">
        <v>40</v>
      </c>
      <c r="T462" s="15">
        <v>37901644</v>
      </c>
      <c r="U462" s="15">
        <v>4</v>
      </c>
      <c r="V462" s="4">
        <v>121</v>
      </c>
      <c r="W462" s="5"/>
      <c r="X462" s="6">
        <v>45046</v>
      </c>
      <c r="Y462" s="25">
        <f t="shared" ref="Y462:Y525" si="14">((X462-O462)*100)/V462</f>
        <v>43.801652892561982</v>
      </c>
      <c r="Z462" s="26">
        <f>VLOOKUP(A462,'[1]Exportar - 2023-05-02T074958.64'!$L$1:$Q$1370,6,0)</f>
        <v>6400000</v>
      </c>
      <c r="AA462" s="26">
        <f t="shared" ref="AA462:AA525" si="15">Z462-G462</f>
        <v>-25600000</v>
      </c>
      <c r="AB462" s="8" t="s">
        <v>49</v>
      </c>
    </row>
    <row r="463" spans="1:28" s="8" customFormat="1" ht="69.75" hidden="1" customHeight="1">
      <c r="A463" s="16" t="s">
        <v>1895</v>
      </c>
      <c r="B463" s="15" t="s">
        <v>31</v>
      </c>
      <c r="C463" s="16" t="s">
        <v>1895</v>
      </c>
      <c r="D463" s="28">
        <v>200005423</v>
      </c>
      <c r="E463" s="15" t="s">
        <v>1896</v>
      </c>
      <c r="F463" s="29">
        <v>24000000</v>
      </c>
      <c r="G463" s="19">
        <v>24000000</v>
      </c>
      <c r="H463" s="29">
        <v>6000000</v>
      </c>
      <c r="I463" s="16" t="s">
        <v>1897</v>
      </c>
      <c r="J463" s="15" t="s">
        <v>34</v>
      </c>
      <c r="K463" s="15" t="s">
        <v>35</v>
      </c>
      <c r="L463" s="15" t="s">
        <v>86</v>
      </c>
      <c r="M463" s="15" t="s">
        <v>1159</v>
      </c>
      <c r="N463" s="30">
        <v>44988</v>
      </c>
      <c r="O463" s="22">
        <v>44994</v>
      </c>
      <c r="P463" s="22">
        <v>45115</v>
      </c>
      <c r="Q463" s="23" t="s">
        <v>38</v>
      </c>
      <c r="R463" s="15" t="s">
        <v>1898</v>
      </c>
      <c r="S463" s="15" t="s">
        <v>40</v>
      </c>
      <c r="T463" s="15">
        <v>12023675</v>
      </c>
      <c r="U463" s="15">
        <v>4</v>
      </c>
      <c r="V463" s="4">
        <v>121</v>
      </c>
      <c r="W463" s="5"/>
      <c r="X463" s="6">
        <v>45046</v>
      </c>
      <c r="Y463" s="25">
        <f t="shared" si="14"/>
        <v>42.97520661157025</v>
      </c>
      <c r="Z463" s="26">
        <f>VLOOKUP(A463,'[1]Exportar - 2023-05-02T074958.64'!$L$1:$Q$1370,6,0)</f>
        <v>10600000</v>
      </c>
      <c r="AA463" s="26">
        <f t="shared" si="15"/>
        <v>-13400000</v>
      </c>
      <c r="AB463" s="8" t="s">
        <v>49</v>
      </c>
    </row>
    <row r="464" spans="1:28" s="8" customFormat="1" ht="69.75" hidden="1" customHeight="1">
      <c r="A464" s="16" t="s">
        <v>1899</v>
      </c>
      <c r="B464" s="15" t="s">
        <v>31</v>
      </c>
      <c r="C464" s="16" t="s">
        <v>1899</v>
      </c>
      <c r="D464" s="28">
        <v>500016023</v>
      </c>
      <c r="E464" s="15" t="s">
        <v>1900</v>
      </c>
      <c r="F464" s="29">
        <v>27200000</v>
      </c>
      <c r="G464" s="19">
        <v>27200000</v>
      </c>
      <c r="H464" s="29">
        <v>6800000</v>
      </c>
      <c r="I464" s="16" t="s">
        <v>1901</v>
      </c>
      <c r="J464" s="15" t="s">
        <v>34</v>
      </c>
      <c r="K464" s="15" t="s">
        <v>35</v>
      </c>
      <c r="L464" s="15" t="s">
        <v>36</v>
      </c>
      <c r="M464" s="15" t="s">
        <v>46</v>
      </c>
      <c r="N464" s="30">
        <v>44988</v>
      </c>
      <c r="O464" s="22">
        <v>44993</v>
      </c>
      <c r="P464" s="22">
        <v>45114</v>
      </c>
      <c r="Q464" s="23" t="s">
        <v>38</v>
      </c>
      <c r="R464" s="15" t="s">
        <v>1902</v>
      </c>
      <c r="S464" s="15" t="s">
        <v>40</v>
      </c>
      <c r="T464" s="15">
        <v>1032363989</v>
      </c>
      <c r="U464" s="15">
        <v>3</v>
      </c>
      <c r="V464" s="4">
        <v>121</v>
      </c>
      <c r="W464" s="5"/>
      <c r="X464" s="6">
        <v>45046</v>
      </c>
      <c r="Y464" s="25">
        <f t="shared" si="14"/>
        <v>43.801652892561982</v>
      </c>
      <c r="Z464" s="26">
        <f>VLOOKUP(A464,'[1]Exportar - 2023-05-02T074958.64'!$L$1:$Q$1370,6,0)</f>
        <v>5440000</v>
      </c>
      <c r="AA464" s="26">
        <f t="shared" si="15"/>
        <v>-21760000</v>
      </c>
      <c r="AB464" s="8" t="s">
        <v>49</v>
      </c>
    </row>
    <row r="465" spans="1:28" s="8" customFormat="1" ht="69.75" hidden="1" customHeight="1">
      <c r="A465" s="16" t="s">
        <v>1903</v>
      </c>
      <c r="B465" s="15" t="s">
        <v>31</v>
      </c>
      <c r="C465" s="16" t="s">
        <v>1903</v>
      </c>
      <c r="D465" s="28">
        <v>400002123</v>
      </c>
      <c r="E465" s="15" t="s">
        <v>1904</v>
      </c>
      <c r="F465" s="29">
        <v>28800000</v>
      </c>
      <c r="G465" s="19">
        <v>28800000</v>
      </c>
      <c r="H465" s="29">
        <v>7200000</v>
      </c>
      <c r="I465" s="16" t="s">
        <v>1141</v>
      </c>
      <c r="J465" s="15" t="s">
        <v>34</v>
      </c>
      <c r="K465" s="15" t="s">
        <v>35</v>
      </c>
      <c r="L465" s="20" t="s">
        <v>80</v>
      </c>
      <c r="M465" s="15" t="s">
        <v>81</v>
      </c>
      <c r="N465" s="30">
        <v>44993</v>
      </c>
      <c r="O465" s="22">
        <v>44998</v>
      </c>
      <c r="P465" s="22">
        <v>45119</v>
      </c>
      <c r="Q465" s="23" t="s">
        <v>38</v>
      </c>
      <c r="R465" s="15" t="s">
        <v>1905</v>
      </c>
      <c r="S465" s="15" t="s">
        <v>40</v>
      </c>
      <c r="T465" s="15">
        <v>76321526</v>
      </c>
      <c r="U465" s="15">
        <v>6</v>
      </c>
      <c r="V465" s="4">
        <v>121</v>
      </c>
      <c r="W465" s="5"/>
      <c r="X465" s="6">
        <v>45046</v>
      </c>
      <c r="Y465" s="25">
        <f t="shared" si="14"/>
        <v>39.669421487603309</v>
      </c>
      <c r="Z465" s="26">
        <v>11760000</v>
      </c>
      <c r="AA465" s="26">
        <f t="shared" si="15"/>
        <v>-17040000</v>
      </c>
      <c r="AB465" s="8" t="s">
        <v>49</v>
      </c>
    </row>
    <row r="466" spans="1:28" s="8" customFormat="1" ht="69.75" hidden="1" customHeight="1">
      <c r="A466" s="16" t="s">
        <v>1906</v>
      </c>
      <c r="B466" s="15" t="s">
        <v>31</v>
      </c>
      <c r="C466" s="16" t="s">
        <v>1906</v>
      </c>
      <c r="D466" s="28">
        <v>200018523</v>
      </c>
      <c r="E466" s="15" t="s">
        <v>1907</v>
      </c>
      <c r="F466" s="29">
        <v>48000000</v>
      </c>
      <c r="G466" s="19">
        <v>48000000</v>
      </c>
      <c r="H466" s="29">
        <v>12000000</v>
      </c>
      <c r="I466" s="16" t="s">
        <v>1908</v>
      </c>
      <c r="J466" s="15" t="s">
        <v>488</v>
      </c>
      <c r="K466" s="15" t="s">
        <v>35</v>
      </c>
      <c r="L466" s="15" t="s">
        <v>86</v>
      </c>
      <c r="M466" s="15" t="s">
        <v>228</v>
      </c>
      <c r="N466" s="30">
        <v>44993</v>
      </c>
      <c r="O466" s="22">
        <v>44994</v>
      </c>
      <c r="P466" s="22">
        <v>45115</v>
      </c>
      <c r="Q466" s="23" t="s">
        <v>38</v>
      </c>
      <c r="R466" s="15" t="s">
        <v>1909</v>
      </c>
      <c r="S466" s="15" t="s">
        <v>259</v>
      </c>
      <c r="T466" s="24">
        <v>901660178</v>
      </c>
      <c r="U466" s="15">
        <v>1</v>
      </c>
      <c r="V466" s="4">
        <v>121</v>
      </c>
      <c r="W466" s="5"/>
      <c r="X466" s="6">
        <v>45046</v>
      </c>
      <c r="Y466" s="25">
        <f t="shared" si="14"/>
        <v>42.97520661157025</v>
      </c>
      <c r="Z466" s="26">
        <f>VLOOKUP(A466,'[1]Exportar - 2023-05-02T074958.64'!$L$1:$Q$1370,6,0)</f>
        <v>0</v>
      </c>
      <c r="AA466" s="26">
        <f t="shared" si="15"/>
        <v>-48000000</v>
      </c>
      <c r="AB466" s="8" t="s">
        <v>49</v>
      </c>
    </row>
    <row r="467" spans="1:28" s="8" customFormat="1" ht="69.75" hidden="1" customHeight="1">
      <c r="A467" s="16" t="s">
        <v>1910</v>
      </c>
      <c r="B467" s="15" t="s">
        <v>31</v>
      </c>
      <c r="C467" s="16" t="s">
        <v>1910</v>
      </c>
      <c r="D467" s="28">
        <v>200007323</v>
      </c>
      <c r="E467" s="15" t="s">
        <v>1911</v>
      </c>
      <c r="F467" s="29">
        <v>24000000</v>
      </c>
      <c r="G467" s="19">
        <v>24000000</v>
      </c>
      <c r="H467" s="29">
        <v>6000000</v>
      </c>
      <c r="I467" s="16" t="s">
        <v>1912</v>
      </c>
      <c r="J467" s="15" t="s">
        <v>34</v>
      </c>
      <c r="K467" s="15" t="s">
        <v>35</v>
      </c>
      <c r="L467" s="20" t="s">
        <v>86</v>
      </c>
      <c r="M467" s="15" t="s">
        <v>344</v>
      </c>
      <c r="N467" s="30">
        <v>44998</v>
      </c>
      <c r="O467" s="22">
        <v>45002</v>
      </c>
      <c r="P467" s="22">
        <v>45123</v>
      </c>
      <c r="Q467" s="23" t="s">
        <v>38</v>
      </c>
      <c r="R467" s="15" t="s">
        <v>1913</v>
      </c>
      <c r="S467" s="15" t="s">
        <v>40</v>
      </c>
      <c r="T467" s="24">
        <v>1056612363</v>
      </c>
      <c r="U467" s="15">
        <v>1</v>
      </c>
      <c r="V467" s="4">
        <v>121</v>
      </c>
      <c r="W467" s="5"/>
      <c r="X467" s="6">
        <v>45046</v>
      </c>
      <c r="Y467" s="25">
        <f t="shared" si="14"/>
        <v>36.363636363636367</v>
      </c>
      <c r="Z467" s="26">
        <f>VLOOKUP(A467,'[1]Exportar - 2023-05-02T074958.64'!$L$1:$Q$1370,6,0)</f>
        <v>0</v>
      </c>
      <c r="AA467" s="26">
        <f t="shared" si="15"/>
        <v>-24000000</v>
      </c>
      <c r="AB467" s="8" t="s">
        <v>49</v>
      </c>
    </row>
    <row r="468" spans="1:28" s="8" customFormat="1" ht="69.75" hidden="1" customHeight="1">
      <c r="A468" s="16" t="s">
        <v>1914</v>
      </c>
      <c r="B468" s="15" t="s">
        <v>31</v>
      </c>
      <c r="C468" s="16" t="s">
        <v>1914</v>
      </c>
      <c r="D468" s="28">
        <v>500005823</v>
      </c>
      <c r="E468" s="15" t="s">
        <v>1915</v>
      </c>
      <c r="F468" s="29">
        <v>10520000</v>
      </c>
      <c r="G468" s="19">
        <v>10520000</v>
      </c>
      <c r="H468" s="29">
        <v>2630000</v>
      </c>
      <c r="I468" s="16" t="s">
        <v>374</v>
      </c>
      <c r="J468" s="15" t="s">
        <v>53</v>
      </c>
      <c r="K468" s="15" t="s">
        <v>35</v>
      </c>
      <c r="L468" s="20" t="s">
        <v>120</v>
      </c>
      <c r="M468" s="15" t="s">
        <v>349</v>
      </c>
      <c r="N468" s="30">
        <v>44994</v>
      </c>
      <c r="O468" s="22">
        <v>44998</v>
      </c>
      <c r="P468" s="22">
        <v>45119</v>
      </c>
      <c r="Q468" s="23" t="s">
        <v>38</v>
      </c>
      <c r="R468" s="15" t="s">
        <v>1916</v>
      </c>
      <c r="S468" s="15" t="s">
        <v>40</v>
      </c>
      <c r="T468" s="24">
        <v>1003826496</v>
      </c>
      <c r="U468" s="15">
        <v>7</v>
      </c>
      <c r="V468" s="4">
        <v>121</v>
      </c>
      <c r="W468" s="5"/>
      <c r="X468" s="6">
        <v>45046</v>
      </c>
      <c r="Y468" s="25">
        <f t="shared" si="14"/>
        <v>39.669421487603309</v>
      </c>
      <c r="Z468" s="26">
        <f>VLOOKUP(A468,'[1]Exportar - 2023-05-02T074958.64'!$L$1:$Q$1370,6,0)</f>
        <v>4295667</v>
      </c>
      <c r="AA468" s="26">
        <f t="shared" si="15"/>
        <v>-6224333</v>
      </c>
      <c r="AB468" s="8" t="s">
        <v>42</v>
      </c>
    </row>
    <row r="469" spans="1:28" s="8" customFormat="1" ht="69.75" hidden="1" customHeight="1">
      <c r="A469" s="16" t="s">
        <v>1917</v>
      </c>
      <c r="B469" s="15" t="s">
        <v>31</v>
      </c>
      <c r="C469" s="15" t="s">
        <v>1917</v>
      </c>
      <c r="D469" s="28">
        <v>100002223</v>
      </c>
      <c r="E469" s="15" t="s">
        <v>1918</v>
      </c>
      <c r="F469" s="29">
        <v>62000000</v>
      </c>
      <c r="G469" s="19">
        <v>62000000</v>
      </c>
      <c r="H469" s="29">
        <v>15500000</v>
      </c>
      <c r="I469" s="16" t="s">
        <v>1919</v>
      </c>
      <c r="J469" s="15" t="s">
        <v>34</v>
      </c>
      <c r="K469" s="15" t="s">
        <v>35</v>
      </c>
      <c r="L469" s="15" t="s">
        <v>120</v>
      </c>
      <c r="M469" s="15" t="s">
        <v>121</v>
      </c>
      <c r="N469" s="30">
        <v>44998</v>
      </c>
      <c r="O469" s="22">
        <v>45000</v>
      </c>
      <c r="P469" s="22">
        <v>45121</v>
      </c>
      <c r="Q469" s="23" t="s">
        <v>38</v>
      </c>
      <c r="R469" s="15" t="s">
        <v>1920</v>
      </c>
      <c r="S469" s="15" t="s">
        <v>40</v>
      </c>
      <c r="T469" s="24">
        <v>93335067</v>
      </c>
      <c r="U469" s="15">
        <v>1</v>
      </c>
      <c r="V469" s="4">
        <v>121</v>
      </c>
      <c r="W469" s="5"/>
      <c r="X469" s="6">
        <v>45046</v>
      </c>
      <c r="Y469" s="25">
        <f t="shared" si="14"/>
        <v>38.016528925619838</v>
      </c>
      <c r="Z469" s="26">
        <f>VLOOKUP(A469,'[1]Exportar - 2023-05-02T074958.64'!$L$1:$Q$1370,6,0)</f>
        <v>15500000</v>
      </c>
      <c r="AA469" s="26">
        <f t="shared" si="15"/>
        <v>-46500000</v>
      </c>
      <c r="AB469" s="8" t="s">
        <v>42</v>
      </c>
    </row>
    <row r="470" spans="1:28" s="8" customFormat="1" ht="69.75" hidden="1" customHeight="1">
      <c r="A470" s="16" t="s">
        <v>1921</v>
      </c>
      <c r="B470" s="15" t="s">
        <v>31</v>
      </c>
      <c r="C470" s="27" t="s">
        <v>1921</v>
      </c>
      <c r="D470" s="28">
        <v>200007523</v>
      </c>
      <c r="E470" s="15" t="s">
        <v>1922</v>
      </c>
      <c r="F470" s="29">
        <v>24000000</v>
      </c>
      <c r="G470" s="19">
        <v>24000000</v>
      </c>
      <c r="H470" s="29">
        <v>6000000</v>
      </c>
      <c r="I470" s="16" t="s">
        <v>1923</v>
      </c>
      <c r="J470" s="15" t="s">
        <v>34</v>
      </c>
      <c r="K470" s="15" t="s">
        <v>35</v>
      </c>
      <c r="L470" s="15" t="s">
        <v>86</v>
      </c>
      <c r="M470" s="15" t="s">
        <v>344</v>
      </c>
      <c r="N470" s="30">
        <v>45001</v>
      </c>
      <c r="O470" s="22">
        <v>45007</v>
      </c>
      <c r="P470" s="22">
        <v>45128</v>
      </c>
      <c r="Q470" s="23" t="s">
        <v>38</v>
      </c>
      <c r="R470" s="15" t="s">
        <v>1924</v>
      </c>
      <c r="S470" s="15" t="s">
        <v>40</v>
      </c>
      <c r="T470" s="24">
        <v>57433978</v>
      </c>
      <c r="U470" s="15">
        <v>3</v>
      </c>
      <c r="V470" s="4">
        <v>121</v>
      </c>
      <c r="W470" s="5"/>
      <c r="X470" s="6">
        <v>45046</v>
      </c>
      <c r="Y470" s="25">
        <f t="shared" si="14"/>
        <v>32.231404958677686</v>
      </c>
      <c r="Z470" s="26">
        <f>VLOOKUP(A470,'[1]Exportar - 2023-05-02T074958.64'!$L$1:$Q$1370,6,0)</f>
        <v>0</v>
      </c>
      <c r="AA470" s="26">
        <f t="shared" si="15"/>
        <v>-24000000</v>
      </c>
      <c r="AB470" s="8" t="s">
        <v>49</v>
      </c>
    </row>
    <row r="471" spans="1:28" s="8" customFormat="1" ht="69.75" hidden="1" customHeight="1">
      <c r="A471" s="16" t="s">
        <v>1925</v>
      </c>
      <c r="B471" s="33" t="s">
        <v>31</v>
      </c>
      <c r="C471" s="27" t="s">
        <v>1925</v>
      </c>
      <c r="D471" s="28">
        <v>500007823</v>
      </c>
      <c r="E471" s="15" t="s">
        <v>1926</v>
      </c>
      <c r="F471" s="29">
        <v>34000000</v>
      </c>
      <c r="G471" s="19">
        <v>34000000</v>
      </c>
      <c r="H471" s="29">
        <v>8500000</v>
      </c>
      <c r="I471" s="16" t="s">
        <v>1927</v>
      </c>
      <c r="J471" s="15" t="s">
        <v>34</v>
      </c>
      <c r="K471" s="15" t="s">
        <v>35</v>
      </c>
      <c r="L471" s="20" t="s">
        <v>36</v>
      </c>
      <c r="M471" s="15" t="s">
        <v>99</v>
      </c>
      <c r="N471" s="30">
        <v>44998</v>
      </c>
      <c r="O471" s="31">
        <v>44999</v>
      </c>
      <c r="P471" s="22">
        <v>45120</v>
      </c>
      <c r="Q471" s="23" t="s">
        <v>38</v>
      </c>
      <c r="R471" s="15" t="s">
        <v>1928</v>
      </c>
      <c r="S471" s="15" t="s">
        <v>40</v>
      </c>
      <c r="T471" s="24">
        <v>1022344500</v>
      </c>
      <c r="U471" s="15">
        <v>9</v>
      </c>
      <c r="V471" s="4">
        <v>121</v>
      </c>
      <c r="W471" s="5"/>
      <c r="X471" s="6">
        <v>45046</v>
      </c>
      <c r="Y471" s="25">
        <f t="shared" si="14"/>
        <v>38.84297520661157</v>
      </c>
      <c r="Z471" s="26">
        <f>VLOOKUP(A471,'[1]Exportar - 2023-05-02T074958.64'!$L$1:$Q$1370,6,0)</f>
        <v>13600000</v>
      </c>
      <c r="AA471" s="26">
        <f t="shared" si="15"/>
        <v>-20400000</v>
      </c>
      <c r="AB471" s="8" t="s">
        <v>49</v>
      </c>
    </row>
    <row r="472" spans="1:28" s="8" customFormat="1" ht="69.75" hidden="1" customHeight="1">
      <c r="A472" s="16" t="s">
        <v>1929</v>
      </c>
      <c r="B472" s="15" t="s">
        <v>31</v>
      </c>
      <c r="C472" s="16" t="s">
        <v>1929</v>
      </c>
      <c r="D472" s="28">
        <v>400001223</v>
      </c>
      <c r="E472" s="15" t="s">
        <v>1930</v>
      </c>
      <c r="F472" s="29">
        <v>28800000</v>
      </c>
      <c r="G472" s="19">
        <v>28800000</v>
      </c>
      <c r="H472" s="29">
        <v>7200000</v>
      </c>
      <c r="I472" s="16" t="s">
        <v>961</v>
      </c>
      <c r="J472" s="15" t="s">
        <v>34</v>
      </c>
      <c r="K472" s="15" t="s">
        <v>35</v>
      </c>
      <c r="L472" s="20" t="s">
        <v>80</v>
      </c>
      <c r="M472" s="15" t="s">
        <v>81</v>
      </c>
      <c r="N472" s="30">
        <v>44999</v>
      </c>
      <c r="O472" s="22">
        <v>45007</v>
      </c>
      <c r="P472" s="22">
        <v>45128</v>
      </c>
      <c r="Q472" s="23" t="s">
        <v>38</v>
      </c>
      <c r="R472" s="15" t="s">
        <v>1931</v>
      </c>
      <c r="S472" s="15" t="s">
        <v>40</v>
      </c>
      <c r="T472" s="24">
        <v>52267715</v>
      </c>
      <c r="U472" s="15">
        <v>3</v>
      </c>
      <c r="V472" s="4">
        <v>121</v>
      </c>
      <c r="W472" s="5"/>
      <c r="X472" s="6">
        <v>45046</v>
      </c>
      <c r="Y472" s="25">
        <f t="shared" si="14"/>
        <v>32.231404958677686</v>
      </c>
      <c r="Z472" s="26">
        <f>VLOOKUP(A472,'[1]Exportar - 2023-05-02T074958.64'!$L$1:$Q$1370,6,0)</f>
        <v>2400000</v>
      </c>
      <c r="AA472" s="26">
        <f t="shared" si="15"/>
        <v>-26400000</v>
      </c>
      <c r="AB472" s="8" t="s">
        <v>859</v>
      </c>
    </row>
    <row r="473" spans="1:28" s="8" customFormat="1" ht="69.75" hidden="1" customHeight="1">
      <c r="A473" s="27" t="s">
        <v>1932</v>
      </c>
      <c r="B473" s="15" t="s">
        <v>31</v>
      </c>
      <c r="C473" s="27" t="s">
        <v>1932</v>
      </c>
      <c r="D473" s="28">
        <v>200020223</v>
      </c>
      <c r="E473" s="15" t="s">
        <v>1933</v>
      </c>
      <c r="F473" s="29">
        <v>14000000</v>
      </c>
      <c r="G473" s="19">
        <v>14000000</v>
      </c>
      <c r="H473" s="29">
        <v>3500000</v>
      </c>
      <c r="I473" s="16" t="s">
        <v>1934</v>
      </c>
      <c r="J473" s="15" t="s">
        <v>53</v>
      </c>
      <c r="K473" s="15" t="s">
        <v>35</v>
      </c>
      <c r="L473" s="20" t="s">
        <v>86</v>
      </c>
      <c r="M473" s="15" t="s">
        <v>1159</v>
      </c>
      <c r="N473" s="30">
        <v>45003</v>
      </c>
      <c r="O473" s="22">
        <v>45008</v>
      </c>
      <c r="P473" s="22">
        <v>45129</v>
      </c>
      <c r="Q473" s="23" t="s">
        <v>38</v>
      </c>
      <c r="R473" s="15" t="s">
        <v>1935</v>
      </c>
      <c r="S473" s="15" t="s">
        <v>40</v>
      </c>
      <c r="T473" s="24">
        <v>1010231159</v>
      </c>
      <c r="U473" s="15">
        <v>0</v>
      </c>
      <c r="V473" s="4">
        <v>121</v>
      </c>
      <c r="W473" s="5"/>
      <c r="X473" s="6">
        <v>45046</v>
      </c>
      <c r="Y473" s="25">
        <f t="shared" si="14"/>
        <v>31.404958677685951</v>
      </c>
      <c r="Z473" s="26">
        <f>VLOOKUP(A473,'[1]Exportar - 2023-05-02T074958.64'!$L$1:$Q$1370,6,0)</f>
        <v>4550000</v>
      </c>
      <c r="AA473" s="26">
        <f t="shared" si="15"/>
        <v>-9450000</v>
      </c>
      <c r="AB473" s="8" t="s">
        <v>49</v>
      </c>
    </row>
    <row r="474" spans="1:28" s="8" customFormat="1" ht="69.75" hidden="1" customHeight="1">
      <c r="A474" s="15" t="s">
        <v>1936</v>
      </c>
      <c r="B474" s="15" t="s">
        <v>31</v>
      </c>
      <c r="C474" s="15" t="s">
        <v>1936</v>
      </c>
      <c r="D474" s="28">
        <v>120001623</v>
      </c>
      <c r="E474" s="15" t="s">
        <v>1937</v>
      </c>
      <c r="F474" s="29">
        <v>28451564</v>
      </c>
      <c r="G474" s="19">
        <v>28451564</v>
      </c>
      <c r="H474" s="29">
        <v>7112891</v>
      </c>
      <c r="I474" s="16" t="s">
        <v>1938</v>
      </c>
      <c r="J474" s="15" t="s">
        <v>34</v>
      </c>
      <c r="K474" s="15" t="s">
        <v>35</v>
      </c>
      <c r="L474" s="20" t="s">
        <v>184</v>
      </c>
      <c r="M474" s="15" t="s">
        <v>185</v>
      </c>
      <c r="N474" s="30">
        <v>45006</v>
      </c>
      <c r="O474" s="22">
        <v>45009</v>
      </c>
      <c r="P474" s="22">
        <v>45130</v>
      </c>
      <c r="Q474" s="23" t="s">
        <v>38</v>
      </c>
      <c r="R474" s="15" t="s">
        <v>1939</v>
      </c>
      <c r="S474" s="15" t="s">
        <v>40</v>
      </c>
      <c r="T474" s="24">
        <v>80156634</v>
      </c>
      <c r="U474" s="15">
        <v>0</v>
      </c>
      <c r="V474" s="4">
        <v>121</v>
      </c>
      <c r="W474" s="5"/>
      <c r="X474" s="6">
        <v>45046</v>
      </c>
      <c r="Y474" s="25">
        <f t="shared" si="14"/>
        <v>30.578512396694215</v>
      </c>
      <c r="Z474" s="26">
        <f>VLOOKUP(A474,'[1]Exportar - 2023-05-02T074958.64'!$L$1:$Q$1370,6,0)</f>
        <v>0</v>
      </c>
      <c r="AA474" s="26">
        <f t="shared" si="15"/>
        <v>-28451564</v>
      </c>
      <c r="AB474" s="8" t="s">
        <v>49</v>
      </c>
    </row>
    <row r="475" spans="1:28" s="8" customFormat="1" ht="69.75" hidden="1" customHeight="1">
      <c r="A475" s="27" t="s">
        <v>1940</v>
      </c>
      <c r="B475" s="15" t="s">
        <v>31</v>
      </c>
      <c r="C475" s="27" t="s">
        <v>1940</v>
      </c>
      <c r="D475" s="28">
        <v>500002323</v>
      </c>
      <c r="E475" s="15" t="s">
        <v>1941</v>
      </c>
      <c r="F475" s="29">
        <v>19664000</v>
      </c>
      <c r="G475" s="19">
        <v>19664000</v>
      </c>
      <c r="H475" s="29">
        <v>4916000</v>
      </c>
      <c r="I475" s="16" t="s">
        <v>1942</v>
      </c>
      <c r="J475" s="15" t="s">
        <v>34</v>
      </c>
      <c r="K475" s="15" t="s">
        <v>35</v>
      </c>
      <c r="L475" s="15" t="s">
        <v>36</v>
      </c>
      <c r="M475" s="15" t="s">
        <v>73</v>
      </c>
      <c r="N475" s="30">
        <v>45020</v>
      </c>
      <c r="O475" s="22">
        <v>45027</v>
      </c>
      <c r="P475" s="22">
        <v>45148</v>
      </c>
      <c r="Q475" s="23" t="s">
        <v>38</v>
      </c>
      <c r="R475" s="15" t="s">
        <v>1943</v>
      </c>
      <c r="S475" s="15" t="s">
        <v>40</v>
      </c>
      <c r="T475" s="24">
        <v>1010220288</v>
      </c>
      <c r="U475" s="15">
        <v>5</v>
      </c>
      <c r="V475" s="4">
        <v>121</v>
      </c>
      <c r="W475" s="5"/>
      <c r="X475" s="6">
        <v>45046</v>
      </c>
      <c r="Y475" s="25">
        <f t="shared" si="14"/>
        <v>15.702479338842975</v>
      </c>
      <c r="Z475" s="26">
        <f>VLOOKUP(A475,'[1]Exportar - 2023-05-02T074958.64'!$L$1:$Q$1370,6,0)</f>
        <v>0</v>
      </c>
      <c r="AA475" s="26">
        <f t="shared" si="15"/>
        <v>-19664000</v>
      </c>
      <c r="AB475" s="8" t="s">
        <v>42</v>
      </c>
    </row>
    <row r="476" spans="1:28" s="8" customFormat="1" ht="69.75" hidden="1" customHeight="1">
      <c r="A476" s="27" t="s">
        <v>1944</v>
      </c>
      <c r="B476" s="15" t="s">
        <v>31</v>
      </c>
      <c r="C476" s="27" t="s">
        <v>1944</v>
      </c>
      <c r="D476" s="28" t="s">
        <v>1945</v>
      </c>
      <c r="E476" s="15" t="s">
        <v>1946</v>
      </c>
      <c r="F476" s="29">
        <v>70000000</v>
      </c>
      <c r="G476" s="19">
        <v>70000000</v>
      </c>
      <c r="H476" s="29" t="s">
        <v>255</v>
      </c>
      <c r="I476" s="16" t="s">
        <v>1947</v>
      </c>
      <c r="J476" s="15" t="s">
        <v>488</v>
      </c>
      <c r="K476" s="15" t="s">
        <v>35</v>
      </c>
      <c r="L476" s="15" t="s">
        <v>120</v>
      </c>
      <c r="M476" s="15" t="s">
        <v>349</v>
      </c>
      <c r="N476" s="30">
        <v>45007</v>
      </c>
      <c r="O476" s="22">
        <v>45007</v>
      </c>
      <c r="P476" s="22">
        <v>45291</v>
      </c>
      <c r="Q476" s="23" t="s">
        <v>38</v>
      </c>
      <c r="R476" s="15" t="s">
        <v>1948</v>
      </c>
      <c r="S476" s="15" t="s">
        <v>259</v>
      </c>
      <c r="T476" s="24">
        <v>830001113</v>
      </c>
      <c r="U476" s="15">
        <v>1</v>
      </c>
      <c r="V476" s="4">
        <v>284</v>
      </c>
      <c r="W476" s="5"/>
      <c r="X476" s="6">
        <v>45046</v>
      </c>
      <c r="Y476" s="25">
        <f t="shared" si="14"/>
        <v>13.732394366197184</v>
      </c>
      <c r="Z476" s="26">
        <f>VLOOKUP(A476,'[1]Exportar - 2023-05-02T074958.64'!$L$1:$Q$1370,6,0)</f>
        <v>0</v>
      </c>
      <c r="AA476" s="26">
        <f t="shared" si="15"/>
        <v>-70000000</v>
      </c>
      <c r="AB476" s="8" t="s">
        <v>49</v>
      </c>
    </row>
    <row r="477" spans="1:28" s="8" customFormat="1" ht="69.75" hidden="1" customHeight="1">
      <c r="A477" s="16" t="s">
        <v>1949</v>
      </c>
      <c r="B477" s="15" t="s">
        <v>31</v>
      </c>
      <c r="C477" s="27" t="s">
        <v>1949</v>
      </c>
      <c r="D477" s="28">
        <v>120001523</v>
      </c>
      <c r="E477" s="8" t="s">
        <v>1950</v>
      </c>
      <c r="F477" s="29">
        <v>28451564</v>
      </c>
      <c r="G477" s="19">
        <v>28451564</v>
      </c>
      <c r="H477" s="29">
        <v>7112891</v>
      </c>
      <c r="I477" s="16" t="s">
        <v>710</v>
      </c>
      <c r="J477" s="15" t="s">
        <v>34</v>
      </c>
      <c r="K477" s="15" t="s">
        <v>35</v>
      </c>
      <c r="L477" s="20" t="s">
        <v>184</v>
      </c>
      <c r="M477" s="15" t="s">
        <v>185</v>
      </c>
      <c r="N477" s="30">
        <v>45007</v>
      </c>
      <c r="O477" s="22">
        <v>45009</v>
      </c>
      <c r="P477" s="22">
        <v>45130</v>
      </c>
      <c r="Q477" s="23" t="s">
        <v>38</v>
      </c>
      <c r="R477" s="15" t="s">
        <v>1951</v>
      </c>
      <c r="S477" s="15" t="s">
        <v>40</v>
      </c>
      <c r="T477" s="24">
        <v>1010175264</v>
      </c>
      <c r="U477" s="15">
        <v>6</v>
      </c>
      <c r="V477" s="4">
        <v>121</v>
      </c>
      <c r="W477" s="5"/>
      <c r="X477" s="6">
        <v>45046</v>
      </c>
      <c r="Y477" s="25">
        <f t="shared" si="14"/>
        <v>30.578512396694215</v>
      </c>
      <c r="Z477" s="26">
        <f>VLOOKUP(A477,'[1]Exportar - 2023-05-02T074958.64'!$L$1:$Q$1370,6,0)</f>
        <v>1896771</v>
      </c>
      <c r="AA477" s="26">
        <f t="shared" si="15"/>
        <v>-26554793</v>
      </c>
      <c r="AB477" s="8" t="s">
        <v>49</v>
      </c>
    </row>
    <row r="478" spans="1:28" s="8" customFormat="1" ht="69.75" customHeight="1">
      <c r="A478" s="16" t="s">
        <v>1952</v>
      </c>
      <c r="B478" s="15" t="s">
        <v>31</v>
      </c>
      <c r="C478" s="16" t="s">
        <v>1952</v>
      </c>
      <c r="D478" s="28">
        <v>300009123</v>
      </c>
      <c r="E478" s="15" t="s">
        <v>1953</v>
      </c>
      <c r="F478" s="29">
        <v>28451564</v>
      </c>
      <c r="G478" s="19">
        <v>28451564</v>
      </c>
      <c r="H478" s="29">
        <v>7112891</v>
      </c>
      <c r="I478" s="16" t="s">
        <v>745</v>
      </c>
      <c r="J478" s="15" t="s">
        <v>34</v>
      </c>
      <c r="K478" s="15" t="s">
        <v>1033</v>
      </c>
      <c r="L478" s="15" t="s">
        <v>549</v>
      </c>
      <c r="M478" s="15" t="s">
        <v>1034</v>
      </c>
      <c r="N478" s="30">
        <v>44993</v>
      </c>
      <c r="O478" s="22">
        <v>44998</v>
      </c>
      <c r="P478" s="22">
        <v>45119</v>
      </c>
      <c r="Q478" s="23" t="s">
        <v>38</v>
      </c>
      <c r="R478" s="15" t="s">
        <v>1954</v>
      </c>
      <c r="S478" s="15" t="s">
        <v>40</v>
      </c>
      <c r="T478" s="24">
        <v>1065572777</v>
      </c>
      <c r="U478" s="15">
        <v>5</v>
      </c>
      <c r="V478" s="4">
        <v>121</v>
      </c>
      <c r="W478" s="5"/>
      <c r="X478" s="6">
        <v>45046</v>
      </c>
      <c r="Y478" s="25">
        <f t="shared" si="14"/>
        <v>39.669421487603309</v>
      </c>
      <c r="Z478" s="26"/>
      <c r="AA478" s="26">
        <f t="shared" si="15"/>
        <v>-28451564</v>
      </c>
      <c r="AB478" s="8" t="s">
        <v>731</v>
      </c>
    </row>
    <row r="479" spans="1:28" s="8" customFormat="1" ht="69.75" customHeight="1">
      <c r="A479" s="16" t="s">
        <v>1955</v>
      </c>
      <c r="B479" s="15" t="s">
        <v>31</v>
      </c>
      <c r="C479" s="16" t="s">
        <v>1955</v>
      </c>
      <c r="D479" s="28">
        <v>300013223</v>
      </c>
      <c r="E479" s="15" t="s">
        <v>1956</v>
      </c>
      <c r="F479" s="29">
        <v>35491760</v>
      </c>
      <c r="G479" s="19">
        <v>35491760</v>
      </c>
      <c r="H479" s="29">
        <v>8872940</v>
      </c>
      <c r="I479" s="16" t="s">
        <v>1957</v>
      </c>
      <c r="J479" s="15" t="s">
        <v>34</v>
      </c>
      <c r="K479" s="15" t="s">
        <v>35</v>
      </c>
      <c r="L479" s="15" t="s">
        <v>549</v>
      </c>
      <c r="M479" s="15" t="s">
        <v>1002</v>
      </c>
      <c r="N479" s="30">
        <v>44993</v>
      </c>
      <c r="O479" s="22">
        <v>44999</v>
      </c>
      <c r="P479" s="22">
        <v>45120</v>
      </c>
      <c r="Q479" s="23" t="s">
        <v>38</v>
      </c>
      <c r="R479" s="15" t="s">
        <v>1958</v>
      </c>
      <c r="S479" s="15" t="s">
        <v>40</v>
      </c>
      <c r="T479" s="24">
        <v>33367574</v>
      </c>
      <c r="U479" s="15">
        <v>1</v>
      </c>
      <c r="V479" s="4">
        <v>121</v>
      </c>
      <c r="W479" s="5"/>
      <c r="X479" s="6">
        <v>45046</v>
      </c>
      <c r="Y479" s="25">
        <f t="shared" si="14"/>
        <v>38.84297520661157</v>
      </c>
      <c r="Z479" s="26"/>
      <c r="AA479" s="26">
        <f t="shared" si="15"/>
        <v>-35491760</v>
      </c>
      <c r="AB479" s="8" t="s">
        <v>731</v>
      </c>
    </row>
    <row r="480" spans="1:28" s="8" customFormat="1" ht="69.75" customHeight="1">
      <c r="A480" s="16" t="s">
        <v>1959</v>
      </c>
      <c r="B480" s="15" t="s">
        <v>31</v>
      </c>
      <c r="C480" s="27" t="s">
        <v>1959</v>
      </c>
      <c r="D480" s="28">
        <v>300013823</v>
      </c>
      <c r="E480" s="15" t="s">
        <v>1960</v>
      </c>
      <c r="F480" s="34">
        <v>35491760</v>
      </c>
      <c r="G480" s="19">
        <v>35491760</v>
      </c>
      <c r="H480" s="29">
        <v>8872940</v>
      </c>
      <c r="I480" s="16" t="s">
        <v>1961</v>
      </c>
      <c r="J480" s="15" t="s">
        <v>34</v>
      </c>
      <c r="K480" s="15" t="s">
        <v>35</v>
      </c>
      <c r="L480" s="15" t="s">
        <v>549</v>
      </c>
      <c r="M480" s="15" t="s">
        <v>735</v>
      </c>
      <c r="N480" s="30">
        <v>44994</v>
      </c>
      <c r="O480" s="22">
        <v>44998</v>
      </c>
      <c r="P480" s="22">
        <v>45119</v>
      </c>
      <c r="Q480" s="23" t="s">
        <v>38</v>
      </c>
      <c r="R480" s="15" t="s">
        <v>1962</v>
      </c>
      <c r="S480" s="15" t="s">
        <v>40</v>
      </c>
      <c r="T480" s="24">
        <v>80023732</v>
      </c>
      <c r="U480" s="15">
        <v>3</v>
      </c>
      <c r="V480" s="4">
        <v>121</v>
      </c>
      <c r="W480" s="5"/>
      <c r="X480" s="6">
        <v>45046</v>
      </c>
      <c r="Y480" s="25">
        <f t="shared" si="14"/>
        <v>39.669421487603309</v>
      </c>
      <c r="Z480" s="26"/>
      <c r="AA480" s="26">
        <f t="shared" si="15"/>
        <v>-35491760</v>
      </c>
      <c r="AB480" s="8" t="s">
        <v>731</v>
      </c>
    </row>
    <row r="481" spans="1:28" s="8" customFormat="1" ht="69.75" customHeight="1">
      <c r="A481" s="16" t="s">
        <v>1963</v>
      </c>
      <c r="B481" s="15" t="s">
        <v>31</v>
      </c>
      <c r="C481" s="16" t="s">
        <v>1963</v>
      </c>
      <c r="D481" s="28">
        <v>300015923</v>
      </c>
      <c r="E481" s="15" t="s">
        <v>1964</v>
      </c>
      <c r="F481" s="29">
        <v>49092900</v>
      </c>
      <c r="G481" s="19">
        <v>49092900</v>
      </c>
      <c r="H481" s="29">
        <v>12273225</v>
      </c>
      <c r="I481" s="16" t="s">
        <v>1965</v>
      </c>
      <c r="J481" s="15" t="s">
        <v>34</v>
      </c>
      <c r="K481" s="15" t="s">
        <v>35</v>
      </c>
      <c r="L481" s="15" t="s">
        <v>549</v>
      </c>
      <c r="M481" s="15" t="s">
        <v>1007</v>
      </c>
      <c r="N481" s="30">
        <v>44994</v>
      </c>
      <c r="O481" s="22">
        <v>44999</v>
      </c>
      <c r="P481" s="22">
        <v>45120</v>
      </c>
      <c r="Q481" s="23" t="s">
        <v>38</v>
      </c>
      <c r="R481" s="15" t="s">
        <v>1966</v>
      </c>
      <c r="S481" s="15" t="s">
        <v>40</v>
      </c>
      <c r="T481" s="24">
        <v>43639609</v>
      </c>
      <c r="U481" s="15">
        <v>5</v>
      </c>
      <c r="V481" s="4">
        <v>121</v>
      </c>
      <c r="W481" s="5"/>
      <c r="X481" s="6">
        <v>45046</v>
      </c>
      <c r="Y481" s="25">
        <f t="shared" si="14"/>
        <v>38.84297520661157</v>
      </c>
      <c r="Z481" s="26"/>
      <c r="AA481" s="26">
        <f t="shared" si="15"/>
        <v>-49092900</v>
      </c>
      <c r="AB481" s="8" t="s">
        <v>731</v>
      </c>
    </row>
    <row r="482" spans="1:28" s="8" customFormat="1" ht="69.75" customHeight="1">
      <c r="A482" s="16" t="s">
        <v>1967</v>
      </c>
      <c r="B482" s="15" t="s">
        <v>31</v>
      </c>
      <c r="C482" s="16" t="s">
        <v>1967</v>
      </c>
      <c r="D482" s="28">
        <v>300011123</v>
      </c>
      <c r="E482" s="15" t="s">
        <v>1968</v>
      </c>
      <c r="F482" s="29">
        <v>19978860</v>
      </c>
      <c r="G482" s="19">
        <v>19978860</v>
      </c>
      <c r="H482" s="29">
        <v>4994715</v>
      </c>
      <c r="I482" s="16" t="s">
        <v>764</v>
      </c>
      <c r="J482" s="15" t="s">
        <v>34</v>
      </c>
      <c r="K482" s="15" t="s">
        <v>35</v>
      </c>
      <c r="L482" s="20" t="s">
        <v>549</v>
      </c>
      <c r="M482" s="15" t="s">
        <v>750</v>
      </c>
      <c r="N482" s="30">
        <v>44998</v>
      </c>
      <c r="O482" s="22">
        <v>44999</v>
      </c>
      <c r="P482" s="22">
        <v>45120</v>
      </c>
      <c r="Q482" s="23" t="s">
        <v>38</v>
      </c>
      <c r="R482" s="15" t="s">
        <v>1969</v>
      </c>
      <c r="S482" s="15" t="s">
        <v>40</v>
      </c>
      <c r="T482" s="24">
        <v>1018479160</v>
      </c>
      <c r="U482" s="15">
        <v>3</v>
      </c>
      <c r="V482" s="4">
        <v>121</v>
      </c>
      <c r="W482" s="5"/>
      <c r="X482" s="6">
        <v>45046</v>
      </c>
      <c r="Y482" s="25">
        <f t="shared" si="14"/>
        <v>38.84297520661157</v>
      </c>
      <c r="Z482" s="26"/>
      <c r="AA482" s="26">
        <f t="shared" si="15"/>
        <v>-19978860</v>
      </c>
      <c r="AB482" s="8" t="s">
        <v>731</v>
      </c>
    </row>
    <row r="483" spans="1:28" s="8" customFormat="1" ht="69.75" customHeight="1">
      <c r="A483" s="16" t="s">
        <v>1970</v>
      </c>
      <c r="B483" s="15" t="s">
        <v>31</v>
      </c>
      <c r="C483" s="16" t="s">
        <v>1970</v>
      </c>
      <c r="D483" s="28">
        <v>300008723</v>
      </c>
      <c r="E483" s="15" t="s">
        <v>1971</v>
      </c>
      <c r="F483" s="29">
        <v>28451564</v>
      </c>
      <c r="G483" s="19">
        <v>28451564</v>
      </c>
      <c r="H483" s="29">
        <v>7112891</v>
      </c>
      <c r="I483" s="16" t="s">
        <v>782</v>
      </c>
      <c r="J483" s="15" t="s">
        <v>34</v>
      </c>
      <c r="K483" s="15" t="s">
        <v>1033</v>
      </c>
      <c r="L483" s="20" t="s">
        <v>549</v>
      </c>
      <c r="M483" s="15" t="s">
        <v>1034</v>
      </c>
      <c r="N483" s="30">
        <v>44994</v>
      </c>
      <c r="O483" s="22">
        <v>44999</v>
      </c>
      <c r="P483" s="22">
        <v>45120</v>
      </c>
      <c r="Q483" s="23" t="s">
        <v>38</v>
      </c>
      <c r="R483" s="15" t="s">
        <v>1972</v>
      </c>
      <c r="S483" s="15" t="s">
        <v>40</v>
      </c>
      <c r="T483" s="24">
        <v>73215868</v>
      </c>
      <c r="U483" s="15">
        <v>5</v>
      </c>
      <c r="V483" s="4">
        <v>121</v>
      </c>
      <c r="W483" s="5"/>
      <c r="X483" s="6">
        <v>45046</v>
      </c>
      <c r="Y483" s="25">
        <f t="shared" si="14"/>
        <v>38.84297520661157</v>
      </c>
      <c r="Z483" s="26"/>
      <c r="AA483" s="26">
        <f t="shared" si="15"/>
        <v>-28451564</v>
      </c>
      <c r="AB483" s="8" t="s">
        <v>731</v>
      </c>
    </row>
    <row r="484" spans="1:28" s="8" customFormat="1" ht="69.75" customHeight="1">
      <c r="A484" s="16" t="s">
        <v>1973</v>
      </c>
      <c r="B484" s="15" t="s">
        <v>31</v>
      </c>
      <c r="C484" s="16" t="s">
        <v>1973</v>
      </c>
      <c r="D484" s="28">
        <v>130005023</v>
      </c>
      <c r="E484" s="15" t="s">
        <v>1974</v>
      </c>
      <c r="F484" s="29">
        <v>30000000</v>
      </c>
      <c r="G484" s="19">
        <v>30000000</v>
      </c>
      <c r="H484" s="29">
        <v>7500000</v>
      </c>
      <c r="I484" s="16" t="s">
        <v>1975</v>
      </c>
      <c r="J484" s="15" t="s">
        <v>34</v>
      </c>
      <c r="K484" s="15" t="s">
        <v>35</v>
      </c>
      <c r="L484" s="20" t="s">
        <v>369</v>
      </c>
      <c r="M484" s="15" t="s">
        <v>370</v>
      </c>
      <c r="N484" s="30">
        <v>44994</v>
      </c>
      <c r="O484" s="22">
        <v>44998</v>
      </c>
      <c r="P484" s="22">
        <v>45119</v>
      </c>
      <c r="Q484" s="23" t="s">
        <v>38</v>
      </c>
      <c r="R484" s="15" t="s">
        <v>1976</v>
      </c>
      <c r="S484" s="15" t="s">
        <v>40</v>
      </c>
      <c r="T484" s="24">
        <v>1014192483</v>
      </c>
      <c r="U484" s="15">
        <v>9</v>
      </c>
      <c r="V484" s="4">
        <v>121</v>
      </c>
      <c r="W484" s="5"/>
      <c r="X484" s="6">
        <v>45046</v>
      </c>
      <c r="Y484" s="25">
        <f t="shared" si="14"/>
        <v>39.669421487603309</v>
      </c>
      <c r="Z484" s="26"/>
      <c r="AA484" s="26">
        <f t="shared" si="15"/>
        <v>-30000000</v>
      </c>
      <c r="AB484" s="8" t="s">
        <v>731</v>
      </c>
    </row>
    <row r="485" spans="1:28" s="8" customFormat="1" ht="69.75" customHeight="1">
      <c r="A485" s="16" t="s">
        <v>1977</v>
      </c>
      <c r="B485" s="15" t="s">
        <v>31</v>
      </c>
      <c r="C485" s="16" t="s">
        <v>1977</v>
      </c>
      <c r="D485" s="28">
        <v>500011823</v>
      </c>
      <c r="E485" s="15" t="s">
        <v>1978</v>
      </c>
      <c r="F485" s="29">
        <v>27200000</v>
      </c>
      <c r="G485" s="19">
        <v>27200000</v>
      </c>
      <c r="H485" s="29">
        <v>6800000</v>
      </c>
      <c r="I485" s="16" t="s">
        <v>1979</v>
      </c>
      <c r="J485" s="15" t="s">
        <v>34</v>
      </c>
      <c r="K485" s="15" t="s">
        <v>35</v>
      </c>
      <c r="L485" s="20" t="s">
        <v>36</v>
      </c>
      <c r="M485" s="15" t="s">
        <v>46</v>
      </c>
      <c r="N485" s="30">
        <v>44994</v>
      </c>
      <c r="O485" s="22">
        <v>44999</v>
      </c>
      <c r="P485" s="22">
        <v>45120</v>
      </c>
      <c r="Q485" s="23" t="s">
        <v>38</v>
      </c>
      <c r="R485" s="15" t="s">
        <v>1980</v>
      </c>
      <c r="S485" s="15" t="s">
        <v>40</v>
      </c>
      <c r="T485" s="24">
        <v>1065636829</v>
      </c>
      <c r="U485" s="15">
        <v>6</v>
      </c>
      <c r="V485" s="4">
        <v>121</v>
      </c>
      <c r="W485" s="5"/>
      <c r="X485" s="6">
        <v>45046</v>
      </c>
      <c r="Y485" s="25">
        <f t="shared" si="14"/>
        <v>38.84297520661157</v>
      </c>
      <c r="Z485" s="26"/>
      <c r="AA485" s="26">
        <f t="shared" si="15"/>
        <v>-27200000</v>
      </c>
      <c r="AB485" s="8" t="s">
        <v>731</v>
      </c>
    </row>
    <row r="486" spans="1:28" s="8" customFormat="1" ht="69.75" customHeight="1">
      <c r="A486" s="16" t="s">
        <v>1981</v>
      </c>
      <c r="B486" s="15" t="s">
        <v>31</v>
      </c>
      <c r="C486" s="16" t="s">
        <v>1981</v>
      </c>
      <c r="D486" s="28">
        <v>300021823</v>
      </c>
      <c r="E486" s="15" t="s">
        <v>1982</v>
      </c>
      <c r="F486" s="29">
        <v>26618828</v>
      </c>
      <c r="G486" s="19">
        <v>26618828</v>
      </c>
      <c r="H486" s="29">
        <v>8872940</v>
      </c>
      <c r="I486" s="16" t="s">
        <v>1983</v>
      </c>
      <c r="J486" s="15" t="s">
        <v>34</v>
      </c>
      <c r="K486" s="15" t="s">
        <v>35</v>
      </c>
      <c r="L486" s="20" t="s">
        <v>549</v>
      </c>
      <c r="M486" s="15" t="s">
        <v>1007</v>
      </c>
      <c r="N486" s="30">
        <v>45002</v>
      </c>
      <c r="O486" s="22">
        <v>45007</v>
      </c>
      <c r="P486" s="22">
        <v>45098</v>
      </c>
      <c r="Q486" s="23" t="s">
        <v>38</v>
      </c>
      <c r="R486" s="15" t="s">
        <v>1984</v>
      </c>
      <c r="S486" s="15" t="s">
        <v>40</v>
      </c>
      <c r="T486" s="24">
        <v>60446934</v>
      </c>
      <c r="U486" s="15">
        <v>7</v>
      </c>
      <c r="V486" s="4">
        <v>91</v>
      </c>
      <c r="W486" s="5"/>
      <c r="X486" s="6">
        <v>45046</v>
      </c>
      <c r="Y486" s="25">
        <f t="shared" si="14"/>
        <v>42.857142857142854</v>
      </c>
      <c r="Z486" s="26"/>
      <c r="AA486" s="26">
        <f t="shared" si="15"/>
        <v>-26618828</v>
      </c>
      <c r="AB486" s="8" t="s">
        <v>731</v>
      </c>
    </row>
    <row r="487" spans="1:28" s="8" customFormat="1" ht="69.75" customHeight="1">
      <c r="A487" s="16" t="s">
        <v>1985</v>
      </c>
      <c r="B487" s="15" t="s">
        <v>31</v>
      </c>
      <c r="C487" s="16" t="s">
        <v>1985</v>
      </c>
      <c r="D487" s="28">
        <v>130005323</v>
      </c>
      <c r="E487" s="15" t="s">
        <v>1986</v>
      </c>
      <c r="F487" s="29">
        <v>42000000</v>
      </c>
      <c r="G487" s="19">
        <v>42000000</v>
      </c>
      <c r="H487" s="29">
        <v>10500000</v>
      </c>
      <c r="I487" s="16" t="s">
        <v>1987</v>
      </c>
      <c r="J487" s="15" t="s">
        <v>34</v>
      </c>
      <c r="K487" s="15" t="s">
        <v>35</v>
      </c>
      <c r="L487" s="20" t="s">
        <v>369</v>
      </c>
      <c r="M487" s="15" t="s">
        <v>370</v>
      </c>
      <c r="N487" s="30">
        <v>44995</v>
      </c>
      <c r="O487" s="22">
        <v>44998</v>
      </c>
      <c r="P487" s="22">
        <v>45119</v>
      </c>
      <c r="Q487" s="23" t="s">
        <v>38</v>
      </c>
      <c r="R487" s="15" t="s">
        <v>1988</v>
      </c>
      <c r="S487" s="15" t="s">
        <v>40</v>
      </c>
      <c r="T487" s="24">
        <v>1090388711</v>
      </c>
      <c r="U487" s="15">
        <v>2</v>
      </c>
      <c r="V487" s="4">
        <v>121</v>
      </c>
      <c r="W487" s="5"/>
      <c r="X487" s="6">
        <v>45046</v>
      </c>
      <c r="Y487" s="25">
        <f t="shared" si="14"/>
        <v>39.669421487603309</v>
      </c>
      <c r="Z487" s="26"/>
      <c r="AA487" s="26">
        <f t="shared" si="15"/>
        <v>-42000000</v>
      </c>
      <c r="AB487" s="8" t="s">
        <v>731</v>
      </c>
    </row>
    <row r="488" spans="1:28" s="8" customFormat="1" ht="69.75" customHeight="1">
      <c r="A488" s="16" t="s">
        <v>1989</v>
      </c>
      <c r="B488" s="15" t="s">
        <v>31</v>
      </c>
      <c r="C488" s="27" t="s">
        <v>1989</v>
      </c>
      <c r="D488" s="28">
        <v>300014623</v>
      </c>
      <c r="E488" s="15" t="s">
        <v>1990</v>
      </c>
      <c r="F488" s="29">
        <v>35491760</v>
      </c>
      <c r="G488" s="19">
        <v>35491760</v>
      </c>
      <c r="H488" s="29">
        <v>8872940</v>
      </c>
      <c r="I488" s="16" t="s">
        <v>1991</v>
      </c>
      <c r="J488" s="15" t="s">
        <v>34</v>
      </c>
      <c r="K488" s="15" t="s">
        <v>35</v>
      </c>
      <c r="L488" s="15" t="s">
        <v>549</v>
      </c>
      <c r="M488" s="15" t="s">
        <v>1002</v>
      </c>
      <c r="N488" s="30">
        <v>45012</v>
      </c>
      <c r="O488" s="22">
        <v>45014</v>
      </c>
      <c r="P488" s="22">
        <v>45135</v>
      </c>
      <c r="Q488" s="23" t="s">
        <v>38</v>
      </c>
      <c r="R488" s="15" t="s">
        <v>1992</v>
      </c>
      <c r="S488" s="15" t="s">
        <v>40</v>
      </c>
      <c r="T488" s="24">
        <v>98553500</v>
      </c>
      <c r="U488" s="15">
        <v>0</v>
      </c>
      <c r="V488" s="4">
        <v>121</v>
      </c>
      <c r="W488" s="5"/>
      <c r="X488" s="6">
        <v>45046</v>
      </c>
      <c r="Y488" s="25">
        <f t="shared" si="14"/>
        <v>26.446280991735538</v>
      </c>
      <c r="Z488" s="26"/>
      <c r="AA488" s="26">
        <f t="shared" si="15"/>
        <v>-35491760</v>
      </c>
      <c r="AB488" s="8" t="s">
        <v>731</v>
      </c>
    </row>
    <row r="489" spans="1:28" s="8" customFormat="1" ht="69.75" customHeight="1">
      <c r="A489" s="16" t="s">
        <v>1993</v>
      </c>
      <c r="B489" s="15" t="s">
        <v>31</v>
      </c>
      <c r="C489" s="27" t="s">
        <v>1993</v>
      </c>
      <c r="D489" s="28">
        <v>300009823</v>
      </c>
      <c r="E489" s="15" t="s">
        <v>1994</v>
      </c>
      <c r="F489" s="29">
        <v>28451564</v>
      </c>
      <c r="G489" s="19">
        <v>28451564</v>
      </c>
      <c r="H489" s="29">
        <v>7112891</v>
      </c>
      <c r="I489" s="16" t="s">
        <v>758</v>
      </c>
      <c r="J489" s="15" t="s">
        <v>34</v>
      </c>
      <c r="K489" s="15" t="s">
        <v>774</v>
      </c>
      <c r="L489" s="20" t="s">
        <v>549</v>
      </c>
      <c r="M489" s="15" t="s">
        <v>1043</v>
      </c>
      <c r="N489" s="30">
        <v>45001</v>
      </c>
      <c r="O489" s="22">
        <v>45003</v>
      </c>
      <c r="P489" s="22">
        <v>45124</v>
      </c>
      <c r="Q489" s="23" t="s">
        <v>38</v>
      </c>
      <c r="R489" s="15" t="s">
        <v>1995</v>
      </c>
      <c r="S489" s="15" t="s">
        <v>40</v>
      </c>
      <c r="T489" s="24">
        <v>37397576</v>
      </c>
      <c r="U489" s="15">
        <v>9</v>
      </c>
      <c r="V489" s="4">
        <v>121</v>
      </c>
      <c r="W489" s="5"/>
      <c r="X489" s="6">
        <v>45046</v>
      </c>
      <c r="Y489" s="25">
        <f t="shared" si="14"/>
        <v>35.537190082644628</v>
      </c>
      <c r="Z489" s="26"/>
      <c r="AA489" s="26">
        <f t="shared" si="15"/>
        <v>-28451564</v>
      </c>
      <c r="AB489" s="8" t="s">
        <v>731</v>
      </c>
    </row>
    <row r="490" spans="1:28" s="8" customFormat="1" ht="69.75" customHeight="1">
      <c r="A490" s="16" t="s">
        <v>1996</v>
      </c>
      <c r="B490" s="15" t="s">
        <v>31</v>
      </c>
      <c r="C490" s="27" t="s">
        <v>1996</v>
      </c>
      <c r="D490" s="28">
        <v>300025723</v>
      </c>
      <c r="E490" s="15" t="s">
        <v>1997</v>
      </c>
      <c r="F490" s="29">
        <v>12137280</v>
      </c>
      <c r="G490" s="19">
        <v>12137280</v>
      </c>
      <c r="H490" s="29">
        <v>4045760</v>
      </c>
      <c r="I490" s="16" t="s">
        <v>1998</v>
      </c>
      <c r="J490" s="15" t="s">
        <v>34</v>
      </c>
      <c r="K490" s="15" t="s">
        <v>35</v>
      </c>
      <c r="L490" s="20" t="s">
        <v>549</v>
      </c>
      <c r="M490" s="15" t="s">
        <v>1511</v>
      </c>
      <c r="N490" s="30">
        <v>45006</v>
      </c>
      <c r="O490" s="22">
        <v>45008</v>
      </c>
      <c r="P490" s="22">
        <v>45099</v>
      </c>
      <c r="Q490" s="23" t="s">
        <v>38</v>
      </c>
      <c r="R490" s="15" t="s">
        <v>1999</v>
      </c>
      <c r="S490" s="15" t="s">
        <v>40</v>
      </c>
      <c r="T490" s="24">
        <v>1018416376</v>
      </c>
      <c r="U490" s="15">
        <v>7</v>
      </c>
      <c r="V490" s="4">
        <v>91</v>
      </c>
      <c r="W490" s="5"/>
      <c r="X490" s="6">
        <v>45046</v>
      </c>
      <c r="Y490" s="25">
        <f t="shared" si="14"/>
        <v>41.758241758241759</v>
      </c>
      <c r="Z490" s="26"/>
      <c r="AA490" s="26">
        <f t="shared" si="15"/>
        <v>-12137280</v>
      </c>
      <c r="AB490" s="8" t="s">
        <v>731</v>
      </c>
    </row>
    <row r="491" spans="1:28" s="8" customFormat="1" ht="69.75" customHeight="1">
      <c r="A491" s="27" t="s">
        <v>2000</v>
      </c>
      <c r="B491" s="15" t="s">
        <v>31</v>
      </c>
      <c r="C491" s="27" t="s">
        <v>2000</v>
      </c>
      <c r="D491" s="28">
        <v>300022523</v>
      </c>
      <c r="E491" s="15" t="s">
        <v>2001</v>
      </c>
      <c r="F491" s="29">
        <v>36810675</v>
      </c>
      <c r="G491" s="19">
        <v>36810675</v>
      </c>
      <c r="H491" s="29">
        <v>12273225</v>
      </c>
      <c r="I491" s="16" t="s">
        <v>2002</v>
      </c>
      <c r="J491" s="15" t="s">
        <v>34</v>
      </c>
      <c r="K491" s="15" t="s">
        <v>35</v>
      </c>
      <c r="L491" s="15" t="s">
        <v>549</v>
      </c>
      <c r="M491" s="15" t="s">
        <v>1472</v>
      </c>
      <c r="N491" s="30">
        <v>44998</v>
      </c>
      <c r="O491" s="22">
        <v>45002</v>
      </c>
      <c r="P491" s="22">
        <v>45093</v>
      </c>
      <c r="Q491" s="23" t="s">
        <v>38</v>
      </c>
      <c r="R491" s="15" t="s">
        <v>2003</v>
      </c>
      <c r="S491" s="15" t="s">
        <v>40</v>
      </c>
      <c r="T491" s="24">
        <v>30300010</v>
      </c>
      <c r="U491" s="15">
        <v>0</v>
      </c>
      <c r="V491" s="4">
        <v>91</v>
      </c>
      <c r="W491" s="5"/>
      <c r="X491" s="6">
        <v>45046</v>
      </c>
      <c r="Y491" s="25">
        <f t="shared" si="14"/>
        <v>48.35164835164835</v>
      </c>
      <c r="Z491" s="26"/>
      <c r="AA491" s="26">
        <f t="shared" si="15"/>
        <v>-36810675</v>
      </c>
      <c r="AB491" s="8" t="s">
        <v>731</v>
      </c>
    </row>
    <row r="492" spans="1:28" s="8" customFormat="1" ht="69.75" customHeight="1">
      <c r="A492" s="16" t="s">
        <v>2004</v>
      </c>
      <c r="B492" s="15" t="s">
        <v>31</v>
      </c>
      <c r="C492" s="27" t="s">
        <v>2004</v>
      </c>
      <c r="D492" s="28">
        <v>300025823</v>
      </c>
      <c r="E492" s="15" t="s">
        <v>2005</v>
      </c>
      <c r="F492" s="29">
        <v>41300211</v>
      </c>
      <c r="G492" s="19">
        <v>41300211</v>
      </c>
      <c r="H492" s="29">
        <v>13766737</v>
      </c>
      <c r="I492" s="16" t="s">
        <v>2006</v>
      </c>
      <c r="J492" s="15" t="s">
        <v>34</v>
      </c>
      <c r="K492" s="15" t="s">
        <v>35</v>
      </c>
      <c r="L492" s="15" t="s">
        <v>549</v>
      </c>
      <c r="M492" s="15" t="s">
        <v>1472</v>
      </c>
      <c r="N492" s="30">
        <v>44998</v>
      </c>
      <c r="O492" s="22">
        <v>45001</v>
      </c>
      <c r="P492" s="22">
        <v>45094</v>
      </c>
      <c r="Q492" s="23" t="s">
        <v>38</v>
      </c>
      <c r="R492" s="15" t="s">
        <v>2007</v>
      </c>
      <c r="S492" s="15" t="s">
        <v>40</v>
      </c>
      <c r="T492" s="15">
        <v>74373231</v>
      </c>
      <c r="U492" s="15">
        <v>4</v>
      </c>
      <c r="V492" s="4">
        <v>93</v>
      </c>
      <c r="W492" s="5"/>
      <c r="X492" s="6">
        <v>45046</v>
      </c>
      <c r="Y492" s="25">
        <f t="shared" si="14"/>
        <v>48.387096774193552</v>
      </c>
      <c r="Z492" s="26"/>
      <c r="AA492" s="26">
        <f t="shared" si="15"/>
        <v>-41300211</v>
      </c>
      <c r="AB492" s="8" t="s">
        <v>731</v>
      </c>
    </row>
    <row r="493" spans="1:28" s="8" customFormat="1" ht="69.75" customHeight="1">
      <c r="A493" s="16" t="s">
        <v>2008</v>
      </c>
      <c r="B493" s="15" t="s">
        <v>31</v>
      </c>
      <c r="C493" s="16" t="s">
        <v>2008</v>
      </c>
      <c r="D493" s="28">
        <v>300004923</v>
      </c>
      <c r="E493" s="15" t="s">
        <v>2009</v>
      </c>
      <c r="F493" s="29">
        <v>15620604</v>
      </c>
      <c r="G493" s="19">
        <v>15620604</v>
      </c>
      <c r="H493" s="29">
        <v>3905151</v>
      </c>
      <c r="I493" s="16" t="s">
        <v>2010</v>
      </c>
      <c r="J493" s="15" t="s">
        <v>53</v>
      </c>
      <c r="K493" s="15" t="s">
        <v>740</v>
      </c>
      <c r="L493" s="15" t="s">
        <v>549</v>
      </c>
      <c r="M493" s="15" t="s">
        <v>741</v>
      </c>
      <c r="N493" s="30">
        <v>45001</v>
      </c>
      <c r="O493" s="22">
        <v>45008</v>
      </c>
      <c r="P493" s="22">
        <v>45129</v>
      </c>
      <c r="Q493" s="23" t="s">
        <v>38</v>
      </c>
      <c r="R493" s="15" t="s">
        <v>2011</v>
      </c>
      <c r="S493" s="15" t="s">
        <v>40</v>
      </c>
      <c r="T493" s="24">
        <v>46381026</v>
      </c>
      <c r="U493" s="15">
        <v>2</v>
      </c>
      <c r="V493" s="4">
        <v>121</v>
      </c>
      <c r="W493" s="5"/>
      <c r="X493" s="6">
        <v>45046</v>
      </c>
      <c r="Y493" s="25">
        <f t="shared" si="14"/>
        <v>31.404958677685951</v>
      </c>
      <c r="Z493" s="26"/>
      <c r="AA493" s="26">
        <f t="shared" si="15"/>
        <v>-15620604</v>
      </c>
      <c r="AB493" s="8" t="s">
        <v>731</v>
      </c>
    </row>
    <row r="494" spans="1:28" s="8" customFormat="1" ht="69.75" hidden="1" customHeight="1">
      <c r="A494" s="16" t="s">
        <v>2012</v>
      </c>
      <c r="B494" s="15" t="s">
        <v>31</v>
      </c>
      <c r="C494" s="16" t="s">
        <v>2012</v>
      </c>
      <c r="D494" s="28">
        <v>130002223</v>
      </c>
      <c r="E494" s="8" t="s">
        <v>2013</v>
      </c>
      <c r="F494" s="29">
        <v>30000000</v>
      </c>
      <c r="G494" s="19">
        <v>30000000</v>
      </c>
      <c r="H494" s="29">
        <v>3750000</v>
      </c>
      <c r="I494" s="16" t="s">
        <v>2014</v>
      </c>
      <c r="J494" s="15" t="s">
        <v>34</v>
      </c>
      <c r="K494" s="15" t="s">
        <v>35</v>
      </c>
      <c r="L494" s="15" t="s">
        <v>369</v>
      </c>
      <c r="M494" s="15" t="s">
        <v>370</v>
      </c>
      <c r="N494" s="30">
        <v>45003</v>
      </c>
      <c r="O494" s="22">
        <v>45008</v>
      </c>
      <c r="P494" s="22">
        <v>45129</v>
      </c>
      <c r="Q494" s="23" t="s">
        <v>38</v>
      </c>
      <c r="R494" s="15" t="s">
        <v>2015</v>
      </c>
      <c r="S494" s="15" t="s">
        <v>40</v>
      </c>
      <c r="T494" s="24">
        <v>80217783</v>
      </c>
      <c r="U494" s="15">
        <v>2</v>
      </c>
      <c r="V494" s="4">
        <v>121</v>
      </c>
      <c r="W494" s="5"/>
      <c r="X494" s="6">
        <v>45046</v>
      </c>
      <c r="Y494" s="25">
        <f t="shared" si="14"/>
        <v>31.404958677685951</v>
      </c>
      <c r="Z494" s="26">
        <f>VLOOKUP(A494,'[1]Exportar - 2023-05-02T074958.64'!$L$1:$Q$1370,6,0)</f>
        <v>0</v>
      </c>
      <c r="AA494" s="26">
        <f t="shared" si="15"/>
        <v>-30000000</v>
      </c>
      <c r="AB494" s="8" t="s">
        <v>506</v>
      </c>
    </row>
    <row r="495" spans="1:28" s="8" customFormat="1" ht="69.75" customHeight="1">
      <c r="A495" s="16" t="s">
        <v>2016</v>
      </c>
      <c r="B495" s="15" t="s">
        <v>31</v>
      </c>
      <c r="C495" s="16" t="s">
        <v>2016</v>
      </c>
      <c r="D495" s="28">
        <v>500012523</v>
      </c>
      <c r="E495" s="15" t="s">
        <v>2017</v>
      </c>
      <c r="F495" s="29">
        <v>28000000</v>
      </c>
      <c r="G495" s="19">
        <v>28000000</v>
      </c>
      <c r="H495" s="29">
        <v>7000000</v>
      </c>
      <c r="I495" s="16" t="s">
        <v>2018</v>
      </c>
      <c r="J495" s="15" t="s">
        <v>34</v>
      </c>
      <c r="K495" s="15" t="s">
        <v>35</v>
      </c>
      <c r="L495" s="15" t="s">
        <v>36</v>
      </c>
      <c r="M495" s="15" t="s">
        <v>178</v>
      </c>
      <c r="N495" s="30">
        <v>45002</v>
      </c>
      <c r="O495" s="22">
        <v>45003</v>
      </c>
      <c r="P495" s="22">
        <v>45124</v>
      </c>
      <c r="Q495" s="23" t="s">
        <v>38</v>
      </c>
      <c r="R495" s="15" t="s">
        <v>2019</v>
      </c>
      <c r="S495" s="15" t="s">
        <v>40</v>
      </c>
      <c r="T495" s="24">
        <v>1085267060</v>
      </c>
      <c r="U495" s="15">
        <v>9</v>
      </c>
      <c r="V495" s="4">
        <v>121</v>
      </c>
      <c r="W495" s="5"/>
      <c r="X495" s="6">
        <v>45046</v>
      </c>
      <c r="Y495" s="25">
        <f t="shared" si="14"/>
        <v>35.537190082644628</v>
      </c>
      <c r="Z495" s="26"/>
      <c r="AA495" s="26">
        <f t="shared" si="15"/>
        <v>-28000000</v>
      </c>
      <c r="AB495" s="8" t="s">
        <v>731</v>
      </c>
    </row>
    <row r="496" spans="1:28" s="8" customFormat="1" ht="69.75" customHeight="1">
      <c r="A496" s="16" t="s">
        <v>2020</v>
      </c>
      <c r="B496" s="15" t="s">
        <v>31</v>
      </c>
      <c r="C496" s="16" t="s">
        <v>2020</v>
      </c>
      <c r="D496" s="28">
        <v>300022423</v>
      </c>
      <c r="E496" s="15" t="s">
        <v>2021</v>
      </c>
      <c r="F496" s="29">
        <v>36819675</v>
      </c>
      <c r="G496" s="19">
        <v>36819675</v>
      </c>
      <c r="H496" s="29">
        <v>12273225</v>
      </c>
      <c r="I496" s="16" t="s">
        <v>1851</v>
      </c>
      <c r="J496" s="15" t="s">
        <v>34</v>
      </c>
      <c r="K496" s="15" t="s">
        <v>35</v>
      </c>
      <c r="L496" s="20" t="s">
        <v>549</v>
      </c>
      <c r="M496" s="15" t="s">
        <v>1472</v>
      </c>
      <c r="N496" s="30">
        <v>45003</v>
      </c>
      <c r="O496" s="22">
        <v>45007</v>
      </c>
      <c r="P496" s="22">
        <v>45098</v>
      </c>
      <c r="Q496" s="23" t="s">
        <v>38</v>
      </c>
      <c r="R496" s="15" t="s">
        <v>2022</v>
      </c>
      <c r="S496" s="15" t="s">
        <v>40</v>
      </c>
      <c r="T496" s="24">
        <v>79719104</v>
      </c>
      <c r="U496" s="15">
        <v>2</v>
      </c>
      <c r="V496" s="4">
        <v>91</v>
      </c>
      <c r="W496" s="5"/>
      <c r="X496" s="6">
        <v>45046</v>
      </c>
      <c r="Y496" s="25">
        <f t="shared" si="14"/>
        <v>42.857142857142854</v>
      </c>
      <c r="Z496" s="26"/>
      <c r="AA496" s="26">
        <f t="shared" si="15"/>
        <v>-36819675</v>
      </c>
      <c r="AB496" s="8" t="s">
        <v>731</v>
      </c>
    </row>
    <row r="497" spans="1:28" s="8" customFormat="1" ht="69.75" customHeight="1">
      <c r="A497" s="16" t="s">
        <v>2023</v>
      </c>
      <c r="B497" s="15" t="s">
        <v>31</v>
      </c>
      <c r="C497" s="16" t="s">
        <v>2023</v>
      </c>
      <c r="D497" s="28">
        <v>300022323</v>
      </c>
      <c r="E497" s="15" t="s">
        <v>2024</v>
      </c>
      <c r="F497" s="29">
        <v>36819675</v>
      </c>
      <c r="G497" s="19">
        <v>36819675</v>
      </c>
      <c r="H497" s="29">
        <v>12273225</v>
      </c>
      <c r="I497" s="16" t="s">
        <v>2025</v>
      </c>
      <c r="J497" s="15" t="s">
        <v>34</v>
      </c>
      <c r="K497" s="15" t="s">
        <v>35</v>
      </c>
      <c r="L497" s="20" t="s">
        <v>549</v>
      </c>
      <c r="M497" s="15" t="s">
        <v>1472</v>
      </c>
      <c r="N497" s="30">
        <v>45006</v>
      </c>
      <c r="O497" s="22">
        <v>45008</v>
      </c>
      <c r="P497" s="22">
        <v>45099</v>
      </c>
      <c r="Q497" s="23" t="s">
        <v>38</v>
      </c>
      <c r="R497" s="15" t="s">
        <v>2026</v>
      </c>
      <c r="S497" s="15" t="s">
        <v>40</v>
      </c>
      <c r="T497" s="24">
        <v>74083313</v>
      </c>
      <c r="U497" s="15">
        <v>5</v>
      </c>
      <c r="V497" s="4">
        <v>91</v>
      </c>
      <c r="W497" s="5"/>
      <c r="X497" s="6">
        <v>45046</v>
      </c>
      <c r="Y497" s="25">
        <f t="shared" si="14"/>
        <v>41.758241758241759</v>
      </c>
      <c r="Z497" s="26"/>
      <c r="AA497" s="26">
        <f t="shared" si="15"/>
        <v>-36819675</v>
      </c>
      <c r="AB497" s="8" t="s">
        <v>731</v>
      </c>
    </row>
    <row r="498" spans="1:28" s="8" customFormat="1" ht="69.75" customHeight="1">
      <c r="A498" s="16" t="s">
        <v>2027</v>
      </c>
      <c r="B498" s="15" t="s">
        <v>31</v>
      </c>
      <c r="C498" s="16" t="s">
        <v>2027</v>
      </c>
      <c r="D498" s="28">
        <v>300022223</v>
      </c>
      <c r="E498" s="15" t="s">
        <v>2028</v>
      </c>
      <c r="F498" s="29">
        <v>41300211</v>
      </c>
      <c r="G498" s="19">
        <v>41300211</v>
      </c>
      <c r="H498" s="29">
        <v>13766737</v>
      </c>
      <c r="I498" s="16" t="s">
        <v>2029</v>
      </c>
      <c r="J498" s="15" t="s">
        <v>34</v>
      </c>
      <c r="K498" s="15" t="s">
        <v>35</v>
      </c>
      <c r="L498" s="20" t="s">
        <v>549</v>
      </c>
      <c r="M498" s="15" t="s">
        <v>1472</v>
      </c>
      <c r="N498" s="30">
        <v>45006</v>
      </c>
      <c r="O498" s="22">
        <v>45008</v>
      </c>
      <c r="P498" s="22">
        <v>45099</v>
      </c>
      <c r="Q498" s="23" t="s">
        <v>38</v>
      </c>
      <c r="R498" s="15" t="s">
        <v>2030</v>
      </c>
      <c r="S498" s="15" t="s">
        <v>40</v>
      </c>
      <c r="T498" s="24">
        <v>43573043</v>
      </c>
      <c r="U498" s="15">
        <v>1</v>
      </c>
      <c r="V498" s="4">
        <v>91</v>
      </c>
      <c r="W498" s="5"/>
      <c r="X498" s="6">
        <v>45046</v>
      </c>
      <c r="Y498" s="25">
        <f t="shared" si="14"/>
        <v>41.758241758241759</v>
      </c>
      <c r="Z498" s="26"/>
      <c r="AA498" s="26">
        <f t="shared" si="15"/>
        <v>-41300211</v>
      </c>
      <c r="AB498" s="8" t="s">
        <v>731</v>
      </c>
    </row>
    <row r="499" spans="1:28" s="8" customFormat="1" ht="69.75" customHeight="1">
      <c r="A499" s="16" t="s">
        <v>2031</v>
      </c>
      <c r="B499" s="15" t="s">
        <v>31</v>
      </c>
      <c r="C499" s="16" t="s">
        <v>2031</v>
      </c>
      <c r="D499" s="28">
        <v>300004523</v>
      </c>
      <c r="E499" s="15" t="s">
        <v>2032</v>
      </c>
      <c r="F499" s="29">
        <v>28451564</v>
      </c>
      <c r="G499" s="19">
        <v>28451564</v>
      </c>
      <c r="H499" s="29">
        <v>7112891</v>
      </c>
      <c r="I499" s="16" t="s">
        <v>782</v>
      </c>
      <c r="J499" s="15" t="s">
        <v>34</v>
      </c>
      <c r="K499" s="15" t="s">
        <v>740</v>
      </c>
      <c r="L499" s="20" t="s">
        <v>549</v>
      </c>
      <c r="M499" s="15" t="s">
        <v>741</v>
      </c>
      <c r="N499" s="30">
        <v>45003</v>
      </c>
      <c r="O499" s="22">
        <v>45006</v>
      </c>
      <c r="P499" s="22">
        <v>45127</v>
      </c>
      <c r="Q499" s="23" t="s">
        <v>38</v>
      </c>
      <c r="R499" s="15" t="s">
        <v>2033</v>
      </c>
      <c r="S499" s="15" t="s">
        <v>40</v>
      </c>
      <c r="T499" s="24">
        <v>1024509612</v>
      </c>
      <c r="U499" s="15">
        <v>2</v>
      </c>
      <c r="V499" s="4">
        <v>121</v>
      </c>
      <c r="W499" s="5"/>
      <c r="X499" s="6">
        <v>45046</v>
      </c>
      <c r="Y499" s="25">
        <f t="shared" si="14"/>
        <v>33.057851239669418</v>
      </c>
      <c r="Z499" s="26"/>
      <c r="AA499" s="26">
        <f t="shared" si="15"/>
        <v>-28451564</v>
      </c>
      <c r="AB499" s="8" t="s">
        <v>731</v>
      </c>
    </row>
    <row r="500" spans="1:28" s="8" customFormat="1" ht="69.75" customHeight="1">
      <c r="A500" s="16" t="s">
        <v>2034</v>
      </c>
      <c r="B500" s="15" t="s">
        <v>31</v>
      </c>
      <c r="C500" s="16" t="s">
        <v>2034</v>
      </c>
      <c r="D500" s="28">
        <v>500012223</v>
      </c>
      <c r="E500" s="15" t="s">
        <v>2035</v>
      </c>
      <c r="F500" s="29">
        <v>28000000</v>
      </c>
      <c r="G500" s="19">
        <v>28000000</v>
      </c>
      <c r="H500" s="29">
        <v>7000000</v>
      </c>
      <c r="I500" s="16" t="s">
        <v>2036</v>
      </c>
      <c r="J500" s="15" t="s">
        <v>34</v>
      </c>
      <c r="K500" s="15" t="s">
        <v>35</v>
      </c>
      <c r="L500" s="15" t="s">
        <v>36</v>
      </c>
      <c r="M500" s="15" t="s">
        <v>178</v>
      </c>
      <c r="N500" s="30">
        <v>45007</v>
      </c>
      <c r="O500" s="22">
        <v>45008</v>
      </c>
      <c r="P500" s="22">
        <v>45129</v>
      </c>
      <c r="Q500" s="23" t="s">
        <v>38</v>
      </c>
      <c r="R500" s="15" t="s">
        <v>2037</v>
      </c>
      <c r="S500" s="15" t="s">
        <v>40</v>
      </c>
      <c r="T500" s="24">
        <v>52261765</v>
      </c>
      <c r="U500" s="15">
        <v>4</v>
      </c>
      <c r="V500" s="4">
        <v>121</v>
      </c>
      <c r="W500" s="5"/>
      <c r="X500" s="6">
        <v>45046</v>
      </c>
      <c r="Y500" s="25">
        <f t="shared" si="14"/>
        <v>31.404958677685951</v>
      </c>
      <c r="Z500" s="26"/>
      <c r="AA500" s="26">
        <f t="shared" si="15"/>
        <v>-28000000</v>
      </c>
      <c r="AB500" s="8" t="s">
        <v>731</v>
      </c>
    </row>
    <row r="501" spans="1:28" s="8" customFormat="1" ht="69.75" customHeight="1">
      <c r="A501" s="16" t="s">
        <v>2038</v>
      </c>
      <c r="B501" s="15" t="s">
        <v>31</v>
      </c>
      <c r="C501" s="16" t="s">
        <v>2038</v>
      </c>
      <c r="D501" s="28">
        <v>300021723</v>
      </c>
      <c r="E501" s="15" t="s">
        <v>2039</v>
      </c>
      <c r="F501" s="29">
        <v>49092900</v>
      </c>
      <c r="G501" s="19">
        <v>49092900</v>
      </c>
      <c r="H501" s="29">
        <v>12273225</v>
      </c>
      <c r="I501" s="16" t="s">
        <v>2040</v>
      </c>
      <c r="J501" s="15" t="s">
        <v>34</v>
      </c>
      <c r="K501" s="15" t="s">
        <v>35</v>
      </c>
      <c r="L501" s="15" t="s">
        <v>549</v>
      </c>
      <c r="M501" s="15" t="s">
        <v>735</v>
      </c>
      <c r="N501" s="30">
        <v>45007</v>
      </c>
      <c r="O501" s="22">
        <v>45008</v>
      </c>
      <c r="P501" s="22">
        <v>45129</v>
      </c>
      <c r="Q501" s="23" t="s">
        <v>38</v>
      </c>
      <c r="R501" s="15" t="s">
        <v>2041</v>
      </c>
      <c r="S501" s="15" t="s">
        <v>40</v>
      </c>
      <c r="T501" s="24">
        <v>1104698075</v>
      </c>
      <c r="U501" s="15">
        <v>6</v>
      </c>
      <c r="V501" s="4">
        <v>121</v>
      </c>
      <c r="W501" s="5"/>
      <c r="X501" s="6">
        <v>45046</v>
      </c>
      <c r="Y501" s="25">
        <f t="shared" si="14"/>
        <v>31.404958677685951</v>
      </c>
      <c r="Z501" s="26"/>
      <c r="AA501" s="26">
        <f t="shared" si="15"/>
        <v>-49092900</v>
      </c>
      <c r="AB501" s="8" t="s">
        <v>731</v>
      </c>
    </row>
    <row r="502" spans="1:28" s="8" customFormat="1" ht="69.75" customHeight="1">
      <c r="A502" s="16" t="s">
        <v>2042</v>
      </c>
      <c r="B502" s="15" t="s">
        <v>31</v>
      </c>
      <c r="C502" s="16" t="s">
        <v>2042</v>
      </c>
      <c r="D502" s="28">
        <v>300022023</v>
      </c>
      <c r="E502" s="15" t="s">
        <v>2043</v>
      </c>
      <c r="F502" s="29">
        <v>28383333</v>
      </c>
      <c r="G502" s="19">
        <v>28383333</v>
      </c>
      <c r="H502" s="29">
        <v>6500000</v>
      </c>
      <c r="I502" s="16" t="s">
        <v>2044</v>
      </c>
      <c r="J502" s="15" t="s">
        <v>34</v>
      </c>
      <c r="K502" s="15" t="s">
        <v>35</v>
      </c>
      <c r="L502" s="15" t="s">
        <v>549</v>
      </c>
      <c r="M502" s="15" t="s">
        <v>735</v>
      </c>
      <c r="N502" s="30">
        <v>45008</v>
      </c>
      <c r="O502" s="22">
        <v>45009</v>
      </c>
      <c r="P502" s="22">
        <v>45141</v>
      </c>
      <c r="Q502" s="23" t="s">
        <v>38</v>
      </c>
      <c r="R502" s="15" t="s">
        <v>2045</v>
      </c>
      <c r="S502" s="15" t="s">
        <v>40</v>
      </c>
      <c r="T502" s="24">
        <v>1104700542</v>
      </c>
      <c r="U502" s="15">
        <v>2</v>
      </c>
      <c r="V502" s="4">
        <v>132</v>
      </c>
      <c r="W502" s="5"/>
      <c r="X502" s="6">
        <v>45046</v>
      </c>
      <c r="Y502" s="25">
        <f t="shared" si="14"/>
        <v>28.030303030303031</v>
      </c>
      <c r="Z502" s="26"/>
      <c r="AA502" s="26">
        <f t="shared" si="15"/>
        <v>-28383333</v>
      </c>
      <c r="AB502" s="8" t="s">
        <v>731</v>
      </c>
    </row>
    <row r="503" spans="1:28" s="8" customFormat="1" ht="69.75" customHeight="1">
      <c r="A503" s="16" t="s">
        <v>2046</v>
      </c>
      <c r="B503" s="15" t="s">
        <v>31</v>
      </c>
      <c r="C503" s="16" t="s">
        <v>2046</v>
      </c>
      <c r="D503" s="28">
        <v>500012123</v>
      </c>
      <c r="E503" s="15" t="s">
        <v>2047</v>
      </c>
      <c r="F503" s="29">
        <v>28000000</v>
      </c>
      <c r="G503" s="19">
        <v>28000000</v>
      </c>
      <c r="H503" s="29">
        <v>7000000</v>
      </c>
      <c r="I503" s="16" t="s">
        <v>2048</v>
      </c>
      <c r="J503" s="15" t="s">
        <v>34</v>
      </c>
      <c r="K503" s="15" t="s">
        <v>35</v>
      </c>
      <c r="L503" s="15" t="s">
        <v>36</v>
      </c>
      <c r="M503" s="15" t="s">
        <v>178</v>
      </c>
      <c r="N503" s="30">
        <v>45009</v>
      </c>
      <c r="O503" s="22">
        <v>45013</v>
      </c>
      <c r="P503" s="22">
        <v>45134</v>
      </c>
      <c r="Q503" s="23" t="s">
        <v>38</v>
      </c>
      <c r="R503" s="15" t="s">
        <v>2049</v>
      </c>
      <c r="S503" s="15" t="s">
        <v>40</v>
      </c>
      <c r="T503" s="24">
        <v>52484286</v>
      </c>
      <c r="U503" s="15">
        <v>5</v>
      </c>
      <c r="V503" s="4">
        <v>121</v>
      </c>
      <c r="W503" s="5"/>
      <c r="X503" s="6">
        <v>45046</v>
      </c>
      <c r="Y503" s="25">
        <f t="shared" si="14"/>
        <v>27.272727272727273</v>
      </c>
      <c r="Z503" s="26"/>
      <c r="AA503" s="26">
        <f t="shared" si="15"/>
        <v>-28000000</v>
      </c>
      <c r="AB503" s="8" t="s">
        <v>731</v>
      </c>
    </row>
    <row r="504" spans="1:28" s="8" customFormat="1" ht="69.75" customHeight="1">
      <c r="A504" s="16" t="s">
        <v>2050</v>
      </c>
      <c r="B504" s="15" t="s">
        <v>31</v>
      </c>
      <c r="C504" s="16" t="s">
        <v>2050</v>
      </c>
      <c r="D504" s="28">
        <v>300020023</v>
      </c>
      <c r="E504" s="15" t="s">
        <v>2051</v>
      </c>
      <c r="F504" s="29">
        <v>49092900</v>
      </c>
      <c r="G504" s="19">
        <v>49092900</v>
      </c>
      <c r="H504" s="29">
        <v>12273225</v>
      </c>
      <c r="I504" s="16" t="s">
        <v>2052</v>
      </c>
      <c r="J504" s="15" t="s">
        <v>34</v>
      </c>
      <c r="K504" s="15" t="s">
        <v>35</v>
      </c>
      <c r="L504" s="15" t="s">
        <v>549</v>
      </c>
      <c r="M504" s="15" t="s">
        <v>735</v>
      </c>
      <c r="N504" s="30">
        <v>45021</v>
      </c>
      <c r="O504" s="22">
        <v>45026</v>
      </c>
      <c r="P504" s="22">
        <v>45147</v>
      </c>
      <c r="Q504" s="23" t="s">
        <v>38</v>
      </c>
      <c r="R504" s="15" t="s">
        <v>2053</v>
      </c>
      <c r="S504" s="15" t="s">
        <v>40</v>
      </c>
      <c r="T504" s="24">
        <v>1058229200</v>
      </c>
      <c r="U504" s="15">
        <v>3</v>
      </c>
      <c r="V504" s="4">
        <v>121</v>
      </c>
      <c r="W504" s="5"/>
      <c r="X504" s="6">
        <v>45046</v>
      </c>
      <c r="Y504" s="25">
        <f t="shared" si="14"/>
        <v>16.528925619834709</v>
      </c>
      <c r="Z504" s="26"/>
      <c r="AA504" s="26">
        <f t="shared" si="15"/>
        <v>-49092900</v>
      </c>
      <c r="AB504" s="8" t="s">
        <v>731</v>
      </c>
    </row>
    <row r="505" spans="1:28" s="8" customFormat="1" ht="69.75" customHeight="1">
      <c r="A505" s="16" t="s">
        <v>2054</v>
      </c>
      <c r="B505" s="15" t="s">
        <v>31</v>
      </c>
      <c r="C505" s="16" t="s">
        <v>2054</v>
      </c>
      <c r="D505" s="28">
        <v>300022623</v>
      </c>
      <c r="E505" s="15" t="s">
        <v>2055</v>
      </c>
      <c r="F505" s="29">
        <v>11757990</v>
      </c>
      <c r="G505" s="19">
        <v>11757990</v>
      </c>
      <c r="H505" s="29">
        <v>3919330</v>
      </c>
      <c r="I505" s="16" t="s">
        <v>2056</v>
      </c>
      <c r="J505" s="15" t="s">
        <v>53</v>
      </c>
      <c r="K505" s="15" t="s">
        <v>35</v>
      </c>
      <c r="L505" s="15" t="s">
        <v>549</v>
      </c>
      <c r="M505" s="15" t="s">
        <v>1472</v>
      </c>
      <c r="N505" s="30">
        <v>45012</v>
      </c>
      <c r="O505" s="22">
        <v>45013</v>
      </c>
      <c r="P505" s="22">
        <v>45104</v>
      </c>
      <c r="Q505" s="23" t="s">
        <v>38</v>
      </c>
      <c r="R505" s="15" t="s">
        <v>2057</v>
      </c>
      <c r="S505" s="15" t="s">
        <v>40</v>
      </c>
      <c r="T505" s="24">
        <v>1014250101</v>
      </c>
      <c r="U505" s="15">
        <v>1</v>
      </c>
      <c r="V505" s="4">
        <v>91</v>
      </c>
      <c r="W505" s="5"/>
      <c r="X505" s="6">
        <v>45046</v>
      </c>
      <c r="Y505" s="25">
        <f t="shared" si="14"/>
        <v>36.263736263736263</v>
      </c>
      <c r="Z505" s="26"/>
      <c r="AA505" s="26">
        <f t="shared" si="15"/>
        <v>-11757990</v>
      </c>
      <c r="AB505" s="8" t="s">
        <v>731</v>
      </c>
    </row>
    <row r="506" spans="1:28" s="8" customFormat="1" ht="69.75" hidden="1" customHeight="1">
      <c r="A506" s="16" t="s">
        <v>2058</v>
      </c>
      <c r="B506" s="15" t="s">
        <v>31</v>
      </c>
      <c r="C506" s="16" t="s">
        <v>2058</v>
      </c>
      <c r="D506" s="28">
        <v>130000623</v>
      </c>
      <c r="E506" s="15" t="s">
        <v>2059</v>
      </c>
      <c r="F506" s="29">
        <v>40000000</v>
      </c>
      <c r="G506" s="19">
        <v>40000000</v>
      </c>
      <c r="H506" s="29">
        <v>10000000</v>
      </c>
      <c r="I506" s="16" t="s">
        <v>2060</v>
      </c>
      <c r="J506" s="15" t="s">
        <v>34</v>
      </c>
      <c r="K506" s="15" t="s">
        <v>35</v>
      </c>
      <c r="L506" s="15" t="s">
        <v>369</v>
      </c>
      <c r="M506" s="15" t="s">
        <v>370</v>
      </c>
      <c r="N506" s="30">
        <v>45006</v>
      </c>
      <c r="O506" s="22">
        <v>45007</v>
      </c>
      <c r="P506" s="22">
        <v>45128</v>
      </c>
      <c r="Q506" s="23" t="s">
        <v>38</v>
      </c>
      <c r="R506" s="15" t="s">
        <v>2061</v>
      </c>
      <c r="S506" s="15" t="s">
        <v>40</v>
      </c>
      <c r="T506" s="24">
        <v>79511275</v>
      </c>
      <c r="U506" s="15">
        <v>9</v>
      </c>
      <c r="V506" s="4">
        <v>121</v>
      </c>
      <c r="W506" s="5"/>
      <c r="X506" s="6">
        <v>45046</v>
      </c>
      <c r="Y506" s="25">
        <f t="shared" si="14"/>
        <v>32.231404958677686</v>
      </c>
      <c r="Z506" s="26">
        <f>VLOOKUP(A506,'[1]Exportar - 2023-05-02T074958.64'!$L$1:$Q$1370,6,0)</f>
        <v>3333333</v>
      </c>
      <c r="AA506" s="26">
        <f t="shared" si="15"/>
        <v>-36666667</v>
      </c>
      <c r="AB506" s="8" t="s">
        <v>49</v>
      </c>
    </row>
    <row r="507" spans="1:28" s="8" customFormat="1" ht="69.75" hidden="1" customHeight="1">
      <c r="A507" s="16" t="s">
        <v>2062</v>
      </c>
      <c r="B507" s="15" t="s">
        <v>31</v>
      </c>
      <c r="C507" s="16" t="s">
        <v>2062</v>
      </c>
      <c r="D507" s="28">
        <v>200001823</v>
      </c>
      <c r="E507" s="15" t="s">
        <v>2063</v>
      </c>
      <c r="F507" s="29">
        <v>24000000</v>
      </c>
      <c r="G507" s="19">
        <v>24000000</v>
      </c>
      <c r="H507" s="29">
        <v>6000000</v>
      </c>
      <c r="I507" s="16" t="s">
        <v>2064</v>
      </c>
      <c r="J507" s="15" t="s">
        <v>34</v>
      </c>
      <c r="K507" s="15" t="s">
        <v>35</v>
      </c>
      <c r="L507" s="15" t="s">
        <v>86</v>
      </c>
      <c r="M507" s="15" t="s">
        <v>136</v>
      </c>
      <c r="N507" s="30">
        <v>45008</v>
      </c>
      <c r="O507" s="22">
        <v>45015</v>
      </c>
      <c r="P507" s="22">
        <v>45136</v>
      </c>
      <c r="Q507" s="23" t="s">
        <v>38</v>
      </c>
      <c r="R507" s="15" t="s">
        <v>2065</v>
      </c>
      <c r="S507" s="15" t="s">
        <v>40</v>
      </c>
      <c r="T507" s="24">
        <v>51868144</v>
      </c>
      <c r="U507" s="15">
        <v>3</v>
      </c>
      <c r="V507" s="4">
        <v>121</v>
      </c>
      <c r="W507" s="5"/>
      <c r="X507" s="6">
        <v>45046</v>
      </c>
      <c r="Y507" s="25">
        <f t="shared" si="14"/>
        <v>25.619834710743802</v>
      </c>
      <c r="Z507" s="26">
        <f>VLOOKUP(A507,'[1]Exportar - 2023-05-02T074958.64'!$L$1:$Q$1370,6,0)</f>
        <v>0</v>
      </c>
      <c r="AA507" s="26">
        <f t="shared" si="15"/>
        <v>-24000000</v>
      </c>
      <c r="AB507" s="8" t="s">
        <v>49</v>
      </c>
    </row>
    <row r="508" spans="1:28" s="8" customFormat="1" ht="69.75" hidden="1" customHeight="1">
      <c r="A508" s="16" t="s">
        <v>2066</v>
      </c>
      <c r="B508" s="15" t="s">
        <v>31</v>
      </c>
      <c r="C508" s="16" t="s">
        <v>2066</v>
      </c>
      <c r="D508" s="28">
        <v>500004523</v>
      </c>
      <c r="E508" s="15" t="s">
        <v>2067</v>
      </c>
      <c r="F508" s="29">
        <v>32000000</v>
      </c>
      <c r="G508" s="19">
        <v>32000000</v>
      </c>
      <c r="H508" s="29">
        <v>8000000</v>
      </c>
      <c r="I508" s="16" t="s">
        <v>2068</v>
      </c>
      <c r="J508" s="15" t="s">
        <v>34</v>
      </c>
      <c r="K508" s="15" t="s">
        <v>35</v>
      </c>
      <c r="L508" s="15" t="s">
        <v>36</v>
      </c>
      <c r="M508" s="15" t="s">
        <v>151</v>
      </c>
      <c r="N508" s="30">
        <v>45012</v>
      </c>
      <c r="O508" s="22">
        <v>45013</v>
      </c>
      <c r="P508" s="22">
        <v>45134</v>
      </c>
      <c r="Q508" s="23" t="s">
        <v>38</v>
      </c>
      <c r="R508" s="15" t="s">
        <v>2069</v>
      </c>
      <c r="S508" s="15" t="s">
        <v>40</v>
      </c>
      <c r="T508" s="24">
        <v>53091104</v>
      </c>
      <c r="U508" s="15">
        <v>1</v>
      </c>
      <c r="V508" s="4">
        <v>121</v>
      </c>
      <c r="W508" s="5"/>
      <c r="X508" s="6">
        <v>45046</v>
      </c>
      <c r="Y508" s="25">
        <f t="shared" si="14"/>
        <v>27.272727272727273</v>
      </c>
      <c r="Z508" s="26">
        <f>VLOOKUP(A508,'[1]Exportar - 2023-05-02T074958.64'!$L$1:$Q$1370,6,0)</f>
        <v>9066667</v>
      </c>
      <c r="AA508" s="26">
        <f t="shared" si="15"/>
        <v>-22933333</v>
      </c>
      <c r="AB508" s="8" t="s">
        <v>49</v>
      </c>
    </row>
    <row r="509" spans="1:28" s="8" customFormat="1" ht="69.75" hidden="1" customHeight="1">
      <c r="A509" s="16" t="s">
        <v>2070</v>
      </c>
      <c r="B509" s="15" t="s">
        <v>31</v>
      </c>
      <c r="C509" s="16" t="s">
        <v>2070</v>
      </c>
      <c r="D509" s="28">
        <v>130000423</v>
      </c>
      <c r="E509" s="15" t="s">
        <v>2071</v>
      </c>
      <c r="F509" s="29">
        <v>28800000</v>
      </c>
      <c r="G509" s="19">
        <v>28800000</v>
      </c>
      <c r="H509" s="29">
        <v>7200000</v>
      </c>
      <c r="I509" s="16" t="s">
        <v>2072</v>
      </c>
      <c r="J509" s="15" t="s">
        <v>34</v>
      </c>
      <c r="K509" s="15" t="s">
        <v>35</v>
      </c>
      <c r="L509" s="15" t="s">
        <v>369</v>
      </c>
      <c r="M509" s="15" t="s">
        <v>370</v>
      </c>
      <c r="N509" s="30">
        <v>45006</v>
      </c>
      <c r="O509" s="22">
        <v>45009</v>
      </c>
      <c r="P509" s="22">
        <v>45130</v>
      </c>
      <c r="Q509" s="23" t="s">
        <v>38</v>
      </c>
      <c r="R509" s="15" t="s">
        <v>2073</v>
      </c>
      <c r="S509" s="15" t="s">
        <v>40</v>
      </c>
      <c r="T509" s="24">
        <v>1140827779</v>
      </c>
      <c r="U509" s="15">
        <v>8</v>
      </c>
      <c r="V509" s="4">
        <v>121</v>
      </c>
      <c r="W509" s="5"/>
      <c r="X509" s="6">
        <v>45046</v>
      </c>
      <c r="Y509" s="25">
        <f t="shared" si="14"/>
        <v>30.578512396694215</v>
      </c>
      <c r="Z509" s="26">
        <f>VLOOKUP(A509,'[1]Exportar - 2023-05-02T074958.64'!$L$1:$Q$1370,6,0)</f>
        <v>9120000</v>
      </c>
      <c r="AA509" s="26">
        <f t="shared" si="15"/>
        <v>-19680000</v>
      </c>
      <c r="AB509" s="8" t="s">
        <v>49</v>
      </c>
    </row>
    <row r="510" spans="1:28" s="8" customFormat="1" ht="69.75" hidden="1" customHeight="1">
      <c r="A510" s="16" t="s">
        <v>2074</v>
      </c>
      <c r="B510" s="15" t="s">
        <v>31</v>
      </c>
      <c r="C510" s="16" t="s">
        <v>2074</v>
      </c>
      <c r="D510" s="28">
        <v>500012823</v>
      </c>
      <c r="E510" s="15" t="s">
        <v>2075</v>
      </c>
      <c r="F510" s="29">
        <v>42000000</v>
      </c>
      <c r="G510" s="19">
        <v>42000000</v>
      </c>
      <c r="H510" s="29">
        <v>10500000</v>
      </c>
      <c r="I510" s="16" t="s">
        <v>2076</v>
      </c>
      <c r="J510" s="15" t="s">
        <v>34</v>
      </c>
      <c r="K510" s="15" t="s">
        <v>35</v>
      </c>
      <c r="L510" s="20" t="s">
        <v>36</v>
      </c>
      <c r="M510" s="15" t="s">
        <v>37</v>
      </c>
      <c r="N510" s="30">
        <v>45007</v>
      </c>
      <c r="O510" s="22">
        <v>45008</v>
      </c>
      <c r="P510" s="22">
        <v>45129</v>
      </c>
      <c r="Q510" s="23" t="s">
        <v>38</v>
      </c>
      <c r="R510" s="15" t="s">
        <v>2077</v>
      </c>
      <c r="S510" s="15" t="s">
        <v>40</v>
      </c>
      <c r="T510" s="24">
        <v>33750107</v>
      </c>
      <c r="U510" s="15">
        <v>7</v>
      </c>
      <c r="V510" s="4">
        <v>121</v>
      </c>
      <c r="W510" s="5"/>
      <c r="X510" s="6">
        <v>45046</v>
      </c>
      <c r="Y510" s="25">
        <f t="shared" si="14"/>
        <v>31.404958677685951</v>
      </c>
      <c r="Z510" s="26">
        <f>VLOOKUP(A510,'[1]Exportar - 2023-05-02T074958.64'!$L$1:$Q$1370,6,0)</f>
        <v>13650000</v>
      </c>
      <c r="AA510" s="26">
        <f t="shared" si="15"/>
        <v>-28350000</v>
      </c>
      <c r="AB510" s="8" t="s">
        <v>42</v>
      </c>
    </row>
    <row r="511" spans="1:28" s="8" customFormat="1" ht="69.75" hidden="1" customHeight="1">
      <c r="A511" s="16" t="s">
        <v>2078</v>
      </c>
      <c r="B511" s="15" t="s">
        <v>31</v>
      </c>
      <c r="C511" s="16" t="s">
        <v>2078</v>
      </c>
      <c r="D511" s="28">
        <v>120000623</v>
      </c>
      <c r="E511" s="15" t="s">
        <v>2079</v>
      </c>
      <c r="F511" s="29">
        <v>19978860</v>
      </c>
      <c r="G511" s="19">
        <v>19978860</v>
      </c>
      <c r="H511" s="29">
        <v>4994715</v>
      </c>
      <c r="I511" s="16" t="s">
        <v>2080</v>
      </c>
      <c r="J511" s="15" t="s">
        <v>34</v>
      </c>
      <c r="K511" s="15" t="s">
        <v>35</v>
      </c>
      <c r="L511" s="20" t="s">
        <v>184</v>
      </c>
      <c r="M511" s="15" t="s">
        <v>185</v>
      </c>
      <c r="N511" s="30">
        <v>45007</v>
      </c>
      <c r="O511" s="22">
        <v>45009</v>
      </c>
      <c r="P511" s="22">
        <v>45130</v>
      </c>
      <c r="Q511" s="23" t="s">
        <v>38</v>
      </c>
      <c r="R511" s="15" t="s">
        <v>2081</v>
      </c>
      <c r="S511" s="15" t="s">
        <v>40</v>
      </c>
      <c r="T511" s="24">
        <v>7168898</v>
      </c>
      <c r="U511" s="15">
        <v>4</v>
      </c>
      <c r="V511" s="4">
        <v>121</v>
      </c>
      <c r="W511" s="5"/>
      <c r="X511" s="6">
        <v>45046</v>
      </c>
      <c r="Y511" s="25">
        <f t="shared" si="14"/>
        <v>30.578512396694215</v>
      </c>
      <c r="Z511" s="26">
        <f>VLOOKUP(A511,'[1]Exportar - 2023-05-02T074958.64'!$L$1:$Q$1370,6,0)</f>
        <v>0</v>
      </c>
      <c r="AA511" s="26">
        <f t="shared" si="15"/>
        <v>-19978860</v>
      </c>
      <c r="AB511" s="8" t="s">
        <v>42</v>
      </c>
    </row>
    <row r="512" spans="1:28" s="8" customFormat="1" ht="69.75" hidden="1" customHeight="1">
      <c r="A512" s="16" t="s">
        <v>2082</v>
      </c>
      <c r="B512" s="15" t="s">
        <v>31</v>
      </c>
      <c r="C512" s="16" t="s">
        <v>2082</v>
      </c>
      <c r="D512" s="28">
        <v>200011123</v>
      </c>
      <c r="E512" s="15" t="s">
        <v>2083</v>
      </c>
      <c r="F512" s="29">
        <v>22000000</v>
      </c>
      <c r="G512" s="19">
        <v>22000000</v>
      </c>
      <c r="H512" s="29">
        <v>5500000</v>
      </c>
      <c r="I512" s="16" t="s">
        <v>1593</v>
      </c>
      <c r="J512" s="15" t="s">
        <v>34</v>
      </c>
      <c r="K512" s="15" t="s">
        <v>35</v>
      </c>
      <c r="L512" s="15" t="s">
        <v>86</v>
      </c>
      <c r="M512" s="15" t="s">
        <v>578</v>
      </c>
      <c r="N512" s="30">
        <v>45007</v>
      </c>
      <c r="O512" s="22">
        <v>45009</v>
      </c>
      <c r="P512" s="22">
        <v>45130</v>
      </c>
      <c r="Q512" s="23" t="s">
        <v>38</v>
      </c>
      <c r="R512" s="15" t="s">
        <v>2084</v>
      </c>
      <c r="S512" s="15" t="s">
        <v>40</v>
      </c>
      <c r="T512" s="24">
        <v>1017150804</v>
      </c>
      <c r="U512" s="15">
        <v>0</v>
      </c>
      <c r="V512" s="4">
        <v>121</v>
      </c>
      <c r="W512" s="5"/>
      <c r="X512" s="6">
        <v>45046</v>
      </c>
      <c r="Y512" s="25">
        <f t="shared" si="14"/>
        <v>30.578512396694215</v>
      </c>
      <c r="Z512" s="26">
        <f>VLOOKUP(A512,'[1]Exportar - 2023-05-02T074958.64'!$L$1:$Q$1370,6,0)</f>
        <v>1466667</v>
      </c>
      <c r="AA512" s="26">
        <f t="shared" si="15"/>
        <v>-20533333</v>
      </c>
      <c r="AB512" s="8" t="s">
        <v>49</v>
      </c>
    </row>
    <row r="513" spans="1:28" s="8" customFormat="1" ht="69.75" hidden="1" customHeight="1">
      <c r="A513" s="16" t="s">
        <v>2085</v>
      </c>
      <c r="B513" s="15" t="s">
        <v>31</v>
      </c>
      <c r="C513" s="16" t="s">
        <v>2085</v>
      </c>
      <c r="D513" s="28">
        <v>200004423</v>
      </c>
      <c r="E513" s="15" t="s">
        <v>2086</v>
      </c>
      <c r="F513" s="29">
        <v>24000000</v>
      </c>
      <c r="G513" s="19">
        <v>24000000</v>
      </c>
      <c r="H513" s="29">
        <v>6000000</v>
      </c>
      <c r="I513" s="16" t="s">
        <v>1682</v>
      </c>
      <c r="J513" s="15" t="s">
        <v>34</v>
      </c>
      <c r="K513" s="15" t="s">
        <v>35</v>
      </c>
      <c r="L513" s="20" t="s">
        <v>86</v>
      </c>
      <c r="M513" s="15" t="s">
        <v>1159</v>
      </c>
      <c r="N513" s="30">
        <v>45007</v>
      </c>
      <c r="O513" s="22">
        <v>45007</v>
      </c>
      <c r="P513" s="22">
        <v>45128</v>
      </c>
      <c r="Q513" s="23" t="s">
        <v>38</v>
      </c>
      <c r="R513" s="15" t="s">
        <v>2087</v>
      </c>
      <c r="S513" s="15" t="s">
        <v>40</v>
      </c>
      <c r="T513" s="24">
        <v>1033758891</v>
      </c>
      <c r="U513" s="15">
        <v>0</v>
      </c>
      <c r="V513" s="4">
        <v>121</v>
      </c>
      <c r="W513" s="5"/>
      <c r="X513" s="6">
        <v>45046</v>
      </c>
      <c r="Y513" s="25">
        <f t="shared" si="14"/>
        <v>32.231404958677686</v>
      </c>
      <c r="Z513" s="26">
        <f>VLOOKUP(A513,'[1]Exportar - 2023-05-02T074958.64'!$L$1:$Q$1370,6,0)</f>
        <v>7800000</v>
      </c>
      <c r="AA513" s="26">
        <f t="shared" si="15"/>
        <v>-16200000</v>
      </c>
      <c r="AB513" s="8" t="s">
        <v>49</v>
      </c>
    </row>
    <row r="514" spans="1:28" s="8" customFormat="1" ht="69.75" hidden="1" customHeight="1">
      <c r="A514" s="16" t="s">
        <v>2088</v>
      </c>
      <c r="B514" s="15" t="s">
        <v>31</v>
      </c>
      <c r="C514" s="16" t="s">
        <v>2088</v>
      </c>
      <c r="D514" s="28">
        <v>200003423</v>
      </c>
      <c r="E514" s="15" t="s">
        <v>2089</v>
      </c>
      <c r="F514" s="29">
        <v>24000000</v>
      </c>
      <c r="G514" s="19">
        <v>24000000</v>
      </c>
      <c r="H514" s="29">
        <v>6000000</v>
      </c>
      <c r="I514" s="16" t="s">
        <v>2090</v>
      </c>
      <c r="J514" s="15" t="s">
        <v>34</v>
      </c>
      <c r="K514" s="15" t="s">
        <v>35</v>
      </c>
      <c r="L514" s="20" t="s">
        <v>86</v>
      </c>
      <c r="M514" s="15" t="s">
        <v>136</v>
      </c>
      <c r="N514" s="30">
        <v>45007</v>
      </c>
      <c r="O514" s="22">
        <v>45008</v>
      </c>
      <c r="P514" s="22">
        <v>45129</v>
      </c>
      <c r="Q514" s="23" t="s">
        <v>38</v>
      </c>
      <c r="R514" s="15" t="s">
        <v>2091</v>
      </c>
      <c r="S514" s="15" t="s">
        <v>40</v>
      </c>
      <c r="T514" s="24">
        <v>40033936</v>
      </c>
      <c r="U514" s="15">
        <v>6</v>
      </c>
      <c r="V514" s="4">
        <v>121</v>
      </c>
      <c r="W514" s="5"/>
      <c r="X514" s="6">
        <v>45046</v>
      </c>
      <c r="Y514" s="25">
        <f t="shared" si="14"/>
        <v>31.404958677685951</v>
      </c>
      <c r="Z514" s="26">
        <f>VLOOKUP(A514,'[1]Exportar - 2023-05-02T074958.64'!$L$1:$Q$1370,6,0)</f>
        <v>0</v>
      </c>
      <c r="AA514" s="26">
        <f t="shared" si="15"/>
        <v>-24000000</v>
      </c>
      <c r="AB514" s="8" t="s">
        <v>49</v>
      </c>
    </row>
    <row r="515" spans="1:28" s="8" customFormat="1" ht="69.75" hidden="1" customHeight="1">
      <c r="A515" s="16" t="s">
        <v>2092</v>
      </c>
      <c r="B515" s="15" t="s">
        <v>31</v>
      </c>
      <c r="C515" s="16" t="s">
        <v>2092</v>
      </c>
      <c r="D515" s="28">
        <v>200019423</v>
      </c>
      <c r="E515" s="15" t="s">
        <v>2093</v>
      </c>
      <c r="F515" s="29">
        <v>16183040</v>
      </c>
      <c r="G515" s="19">
        <v>16183040</v>
      </c>
      <c r="H515" s="29">
        <v>4045760</v>
      </c>
      <c r="I515" s="16" t="s">
        <v>2094</v>
      </c>
      <c r="J515" s="15" t="s">
        <v>34</v>
      </c>
      <c r="K515" s="15" t="s">
        <v>35</v>
      </c>
      <c r="L515" s="20" t="s">
        <v>86</v>
      </c>
      <c r="M515" s="15" t="s">
        <v>228</v>
      </c>
      <c r="N515" s="30">
        <v>45009</v>
      </c>
      <c r="O515" s="22">
        <v>45013</v>
      </c>
      <c r="P515" s="22">
        <v>45134</v>
      </c>
      <c r="Q515" s="23" t="s">
        <v>38</v>
      </c>
      <c r="R515" s="15" t="s">
        <v>2095</v>
      </c>
      <c r="S515" s="15" t="s">
        <v>40</v>
      </c>
      <c r="T515" s="24">
        <v>52844395</v>
      </c>
      <c r="U515" s="15">
        <v>5</v>
      </c>
      <c r="V515" s="4">
        <v>121</v>
      </c>
      <c r="W515" s="5"/>
      <c r="X515" s="6">
        <v>45046</v>
      </c>
      <c r="Y515" s="25">
        <f t="shared" si="14"/>
        <v>27.272727272727273</v>
      </c>
      <c r="Z515" s="26">
        <f>VLOOKUP(A515,'[1]Exportar - 2023-05-02T074958.64'!$L$1:$Q$1370,6,0)</f>
        <v>0</v>
      </c>
      <c r="AA515" s="26">
        <f t="shared" si="15"/>
        <v>-16183040</v>
      </c>
      <c r="AB515" s="8" t="s">
        <v>49</v>
      </c>
    </row>
    <row r="516" spans="1:28" s="8" customFormat="1" ht="69.75" hidden="1" customHeight="1">
      <c r="A516" s="16" t="s">
        <v>2096</v>
      </c>
      <c r="B516" s="15" t="s">
        <v>31</v>
      </c>
      <c r="C516" s="16" t="s">
        <v>2096</v>
      </c>
      <c r="D516" s="28">
        <v>200000823</v>
      </c>
      <c r="E516" s="15" t="s">
        <v>2097</v>
      </c>
      <c r="F516" s="29">
        <v>24000000</v>
      </c>
      <c r="G516" s="19">
        <v>24000000</v>
      </c>
      <c r="H516" s="29">
        <v>6000000</v>
      </c>
      <c r="I516" s="16" t="s">
        <v>2098</v>
      </c>
      <c r="J516" s="15" t="s">
        <v>34</v>
      </c>
      <c r="K516" s="15" t="s">
        <v>35</v>
      </c>
      <c r="L516" s="20" t="s">
        <v>86</v>
      </c>
      <c r="M516" s="15" t="s">
        <v>136</v>
      </c>
      <c r="N516" s="30">
        <v>45012</v>
      </c>
      <c r="O516" s="22">
        <v>45015</v>
      </c>
      <c r="P516" s="22">
        <v>45136</v>
      </c>
      <c r="Q516" s="23" t="s">
        <v>38</v>
      </c>
      <c r="R516" s="15" t="s">
        <v>2099</v>
      </c>
      <c r="S516" s="15" t="s">
        <v>40</v>
      </c>
      <c r="T516" s="24">
        <v>51996644</v>
      </c>
      <c r="U516" s="15">
        <v>2</v>
      </c>
      <c r="V516" s="4">
        <v>121</v>
      </c>
      <c r="W516" s="5"/>
      <c r="X516" s="6">
        <v>45046</v>
      </c>
      <c r="Y516" s="25">
        <f t="shared" si="14"/>
        <v>25.619834710743802</v>
      </c>
      <c r="Z516" s="26">
        <f>VLOOKUP(A516,'[1]Exportar - 2023-05-02T074958.64'!$L$1:$Q$1370,6,0)</f>
        <v>0</v>
      </c>
      <c r="AA516" s="26">
        <f t="shared" si="15"/>
        <v>-24000000</v>
      </c>
      <c r="AB516" s="8" t="s">
        <v>49</v>
      </c>
    </row>
    <row r="517" spans="1:28" s="8" customFormat="1" ht="69.75" hidden="1" customHeight="1">
      <c r="A517" s="16" t="s">
        <v>2100</v>
      </c>
      <c r="B517" s="33" t="s">
        <v>31</v>
      </c>
      <c r="C517" s="16" t="s">
        <v>2100</v>
      </c>
      <c r="D517" s="28">
        <v>500015623</v>
      </c>
      <c r="E517" s="15" t="s">
        <v>2101</v>
      </c>
      <c r="F517" s="29">
        <v>940000000</v>
      </c>
      <c r="G517" s="19">
        <v>940000000</v>
      </c>
      <c r="H517" s="29" t="s">
        <v>255</v>
      </c>
      <c r="I517" s="16" t="s">
        <v>2102</v>
      </c>
      <c r="J517" s="15" t="s">
        <v>488</v>
      </c>
      <c r="K517" s="15" t="s">
        <v>35</v>
      </c>
      <c r="L517" s="20" t="s">
        <v>36</v>
      </c>
      <c r="M517" s="15" t="s">
        <v>99</v>
      </c>
      <c r="N517" s="30">
        <v>45016</v>
      </c>
      <c r="O517" s="22">
        <v>45020</v>
      </c>
      <c r="P517" s="22">
        <v>45260</v>
      </c>
      <c r="Q517" s="23" t="s">
        <v>38</v>
      </c>
      <c r="R517" s="15" t="s">
        <v>2103</v>
      </c>
      <c r="S517" s="15" t="s">
        <v>259</v>
      </c>
      <c r="T517" s="24">
        <v>900062917</v>
      </c>
      <c r="U517" s="15">
        <v>9</v>
      </c>
      <c r="V517" s="4">
        <v>240</v>
      </c>
      <c r="W517" s="5"/>
      <c r="X517" s="6">
        <v>45046</v>
      </c>
      <c r="Y517" s="25">
        <f t="shared" si="14"/>
        <v>10.833333333333334</v>
      </c>
      <c r="Z517" s="26">
        <f>VLOOKUP(A517,'[1]Exportar - 2023-05-02T074958.64'!$L$1:$Q$1370,6,0)</f>
        <v>0</v>
      </c>
      <c r="AA517" s="26">
        <f t="shared" si="15"/>
        <v>-940000000</v>
      </c>
      <c r="AB517" s="8" t="s">
        <v>42</v>
      </c>
    </row>
    <row r="518" spans="1:28" s="8" customFormat="1" ht="69.75" hidden="1" customHeight="1">
      <c r="A518" s="16" t="s">
        <v>2104</v>
      </c>
      <c r="B518" s="15" t="s">
        <v>31</v>
      </c>
      <c r="C518" s="16" t="s">
        <v>2104</v>
      </c>
      <c r="D518" s="28">
        <v>200007023</v>
      </c>
      <c r="E518" s="15" t="s">
        <v>2105</v>
      </c>
      <c r="F518" s="29">
        <v>24000000</v>
      </c>
      <c r="G518" s="19">
        <v>24000000</v>
      </c>
      <c r="H518" s="29">
        <v>6000000</v>
      </c>
      <c r="I518" s="16" t="s">
        <v>2106</v>
      </c>
      <c r="J518" s="15" t="s">
        <v>34</v>
      </c>
      <c r="K518" s="15" t="s">
        <v>35</v>
      </c>
      <c r="L518" s="20" t="s">
        <v>86</v>
      </c>
      <c r="M518" s="15" t="s">
        <v>1159</v>
      </c>
      <c r="N518" s="30">
        <v>45009</v>
      </c>
      <c r="O518" s="22">
        <v>45014</v>
      </c>
      <c r="P518" s="22">
        <v>45135</v>
      </c>
      <c r="Q518" s="23" t="s">
        <v>38</v>
      </c>
      <c r="R518" s="15" t="s">
        <v>2107</v>
      </c>
      <c r="S518" s="15" t="s">
        <v>40</v>
      </c>
      <c r="T518" s="24">
        <v>79836907</v>
      </c>
      <c r="U518" s="15">
        <v>0</v>
      </c>
      <c r="V518" s="4">
        <v>121</v>
      </c>
      <c r="W518" s="5"/>
      <c r="X518" s="6">
        <v>45046</v>
      </c>
      <c r="Y518" s="25">
        <f t="shared" si="14"/>
        <v>26.446280991735538</v>
      </c>
      <c r="Z518" s="26">
        <f>VLOOKUP(A518,'[1]Exportar - 2023-05-02T074958.64'!$L$1:$Q$1370,6,0)</f>
        <v>0</v>
      </c>
      <c r="AA518" s="26">
        <f t="shared" si="15"/>
        <v>-24000000</v>
      </c>
      <c r="AB518" s="8" t="s">
        <v>49</v>
      </c>
    </row>
    <row r="519" spans="1:28" s="8" customFormat="1" ht="69.75" hidden="1" customHeight="1">
      <c r="A519" s="16" t="s">
        <v>2108</v>
      </c>
      <c r="B519" s="15" t="s">
        <v>31</v>
      </c>
      <c r="C519" s="16" t="s">
        <v>2108</v>
      </c>
      <c r="D519" s="28">
        <v>200020723</v>
      </c>
      <c r="E519" s="15" t="s">
        <v>2109</v>
      </c>
      <c r="F519" s="29">
        <v>19978860</v>
      </c>
      <c r="G519" s="19">
        <v>19978860</v>
      </c>
      <c r="H519" s="29">
        <v>4994715</v>
      </c>
      <c r="I519" s="16" t="s">
        <v>2110</v>
      </c>
      <c r="J519" s="15" t="s">
        <v>34</v>
      </c>
      <c r="K519" s="15" t="s">
        <v>35</v>
      </c>
      <c r="L519" s="20" t="s">
        <v>86</v>
      </c>
      <c r="M519" s="15" t="s">
        <v>228</v>
      </c>
      <c r="N519" s="30">
        <v>45012</v>
      </c>
      <c r="O519" s="22">
        <v>45013</v>
      </c>
      <c r="P519" s="22">
        <v>45134</v>
      </c>
      <c r="Q519" s="23" t="s">
        <v>38</v>
      </c>
      <c r="R519" s="15" t="s">
        <v>2111</v>
      </c>
      <c r="S519" s="15" t="s">
        <v>40</v>
      </c>
      <c r="T519" s="24">
        <v>52929043</v>
      </c>
      <c r="U519" s="15">
        <v>4</v>
      </c>
      <c r="V519" s="4">
        <v>121</v>
      </c>
      <c r="W519" s="5"/>
      <c r="X519" s="6">
        <v>45046</v>
      </c>
      <c r="Y519" s="25">
        <f t="shared" si="14"/>
        <v>27.272727272727273</v>
      </c>
      <c r="Z519" s="26">
        <f>VLOOKUP(A519,'[1]Exportar - 2023-05-02T074958.64'!$L$1:$Q$1370,6,0)</f>
        <v>4994715</v>
      </c>
      <c r="AA519" s="26">
        <f t="shared" si="15"/>
        <v>-14984145</v>
      </c>
      <c r="AB519" s="8" t="s">
        <v>49</v>
      </c>
    </row>
    <row r="520" spans="1:28" s="8" customFormat="1" ht="69.75" hidden="1" customHeight="1">
      <c r="A520" s="16" t="s">
        <v>2112</v>
      </c>
      <c r="B520" s="15" t="s">
        <v>31</v>
      </c>
      <c r="C520" s="16" t="s">
        <v>2112</v>
      </c>
      <c r="D520" s="28">
        <v>130002423</v>
      </c>
      <c r="E520" s="15" t="s">
        <v>2113</v>
      </c>
      <c r="F520" s="29">
        <v>28000000</v>
      </c>
      <c r="G520" s="19">
        <v>28000000</v>
      </c>
      <c r="H520" s="29">
        <v>7000000</v>
      </c>
      <c r="I520" s="16" t="s">
        <v>2114</v>
      </c>
      <c r="J520" s="15" t="s">
        <v>34</v>
      </c>
      <c r="K520" s="15" t="s">
        <v>35</v>
      </c>
      <c r="L520" s="15" t="s">
        <v>369</v>
      </c>
      <c r="M520" s="15" t="s">
        <v>370</v>
      </c>
      <c r="N520" s="30">
        <v>45012</v>
      </c>
      <c r="O520" s="22">
        <v>45014</v>
      </c>
      <c r="P520" s="22">
        <v>45135</v>
      </c>
      <c r="Q520" s="23" t="s">
        <v>38</v>
      </c>
      <c r="R520" s="15" t="s">
        <v>2115</v>
      </c>
      <c r="S520" s="15" t="s">
        <v>40</v>
      </c>
      <c r="T520" s="24">
        <v>75049672</v>
      </c>
      <c r="U520" s="15">
        <v>4</v>
      </c>
      <c r="V520" s="4">
        <v>121</v>
      </c>
      <c r="W520" s="5"/>
      <c r="X520" s="6">
        <v>45046</v>
      </c>
      <c r="Y520" s="25">
        <f t="shared" si="14"/>
        <v>26.446280991735538</v>
      </c>
      <c r="Z520" s="26">
        <f>VLOOKUP(A520,'[1]Exportar - 2023-05-02T074958.64'!$L$1:$Q$1370,6,0)</f>
        <v>4004000</v>
      </c>
      <c r="AA520" s="26">
        <f t="shared" si="15"/>
        <v>-23996000</v>
      </c>
      <c r="AB520" s="8" t="s">
        <v>2116</v>
      </c>
    </row>
    <row r="521" spans="1:28" s="8" customFormat="1" ht="69.75" hidden="1" customHeight="1">
      <c r="A521" s="16" t="s">
        <v>2117</v>
      </c>
      <c r="B521" s="15" t="s">
        <v>31</v>
      </c>
      <c r="C521" s="16" t="s">
        <v>2117</v>
      </c>
      <c r="D521" s="28">
        <v>500008423</v>
      </c>
      <c r="E521" s="15" t="s">
        <v>2118</v>
      </c>
      <c r="F521" s="29">
        <v>28000000</v>
      </c>
      <c r="G521" s="19">
        <v>28000000</v>
      </c>
      <c r="H521" s="29">
        <v>7000000</v>
      </c>
      <c r="I521" s="16" t="s">
        <v>2119</v>
      </c>
      <c r="J521" s="15" t="s">
        <v>34</v>
      </c>
      <c r="K521" s="15" t="s">
        <v>35</v>
      </c>
      <c r="L521" s="20" t="s">
        <v>36</v>
      </c>
      <c r="M521" s="15" t="s">
        <v>178</v>
      </c>
      <c r="N521" s="30">
        <v>45016</v>
      </c>
      <c r="O521" s="22">
        <v>45016</v>
      </c>
      <c r="P521" s="22">
        <v>45137</v>
      </c>
      <c r="Q521" s="23" t="s">
        <v>38</v>
      </c>
      <c r="R521" s="15" t="s">
        <v>2120</v>
      </c>
      <c r="S521" s="15" t="s">
        <v>40</v>
      </c>
      <c r="T521" s="24">
        <v>38290234</v>
      </c>
      <c r="U521" s="15">
        <v>8</v>
      </c>
      <c r="V521" s="4">
        <v>121</v>
      </c>
      <c r="W521" s="5"/>
      <c r="X521" s="6">
        <v>45046</v>
      </c>
      <c r="Y521" s="25">
        <f t="shared" si="14"/>
        <v>24.793388429752067</v>
      </c>
      <c r="Z521" s="26">
        <f>VLOOKUP(A521,'[1]Exportar - 2023-05-02T074958.64'!$L$1:$Q$1370,6,0)</f>
        <v>4900000</v>
      </c>
      <c r="AA521" s="26">
        <f t="shared" si="15"/>
        <v>-23100000</v>
      </c>
      <c r="AB521" s="8" t="s">
        <v>42</v>
      </c>
    </row>
    <row r="522" spans="1:28" s="8" customFormat="1" ht="69.75" hidden="1" customHeight="1">
      <c r="A522" s="16" t="s">
        <v>2121</v>
      </c>
      <c r="B522" s="15" t="s">
        <v>2122</v>
      </c>
      <c r="C522" s="16" t="s">
        <v>2123</v>
      </c>
      <c r="D522" s="28">
        <v>400013023</v>
      </c>
      <c r="E522" s="15" t="s">
        <v>2124</v>
      </c>
      <c r="F522" s="29">
        <v>18490608</v>
      </c>
      <c r="G522" s="19">
        <v>18490608</v>
      </c>
      <c r="H522" s="29" t="s">
        <v>255</v>
      </c>
      <c r="I522" s="16" t="s">
        <v>2125</v>
      </c>
      <c r="J522" s="15" t="s">
        <v>488</v>
      </c>
      <c r="K522" s="15" t="s">
        <v>2126</v>
      </c>
      <c r="L522" s="15" t="s">
        <v>80</v>
      </c>
      <c r="M522" s="15" t="s">
        <v>81</v>
      </c>
      <c r="N522" s="30">
        <v>45014</v>
      </c>
      <c r="O522" s="22">
        <v>45014</v>
      </c>
      <c r="P522" s="22">
        <v>45044</v>
      </c>
      <c r="Q522" s="23" t="s">
        <v>74</v>
      </c>
      <c r="R522" s="15" t="s">
        <v>2127</v>
      </c>
      <c r="S522" s="15" t="s">
        <v>259</v>
      </c>
      <c r="T522" s="24">
        <v>900273896</v>
      </c>
      <c r="U522" s="15">
        <v>8</v>
      </c>
      <c r="V522" s="4">
        <v>30</v>
      </c>
      <c r="W522" s="5"/>
      <c r="X522" s="6">
        <v>45046</v>
      </c>
      <c r="Y522" s="25">
        <v>100</v>
      </c>
      <c r="Z522" s="26" t="e">
        <f>VLOOKUP(A522,'[1]Exportar - 2023-05-02T074958.64'!$L$1:$Q$1370,6,0)</f>
        <v>#N/A</v>
      </c>
      <c r="AA522" s="26" t="e">
        <f t="shared" si="15"/>
        <v>#N/A</v>
      </c>
      <c r="AB522" s="8" t="s">
        <v>49</v>
      </c>
    </row>
    <row r="523" spans="1:28" s="8" customFormat="1" ht="69.75" hidden="1" customHeight="1">
      <c r="A523" s="16" t="s">
        <v>2128</v>
      </c>
      <c r="B523" s="15" t="s">
        <v>31</v>
      </c>
      <c r="C523" s="16" t="s">
        <v>2128</v>
      </c>
      <c r="D523" s="28">
        <v>120001423</v>
      </c>
      <c r="E523" s="15" t="s">
        <v>2129</v>
      </c>
      <c r="F523" s="29">
        <v>28451564</v>
      </c>
      <c r="G523" s="19">
        <v>28451564</v>
      </c>
      <c r="H523" s="29">
        <v>7112891</v>
      </c>
      <c r="I523" s="16" t="s">
        <v>2130</v>
      </c>
      <c r="J523" s="15" t="s">
        <v>53</v>
      </c>
      <c r="K523" s="15" t="s">
        <v>35</v>
      </c>
      <c r="L523" s="15" t="s">
        <v>184</v>
      </c>
      <c r="M523" s="15" t="s">
        <v>185</v>
      </c>
      <c r="N523" s="30">
        <v>45013</v>
      </c>
      <c r="O523" s="22">
        <v>45015</v>
      </c>
      <c r="P523" s="22">
        <v>45136</v>
      </c>
      <c r="Q523" s="23" t="s">
        <v>38</v>
      </c>
      <c r="R523" s="15" t="s">
        <v>2131</v>
      </c>
      <c r="S523" s="15" t="s">
        <v>40</v>
      </c>
      <c r="T523" s="24">
        <v>1094927104</v>
      </c>
      <c r="U523" s="15">
        <v>1</v>
      </c>
      <c r="V523" s="4">
        <v>121</v>
      </c>
      <c r="W523" s="5"/>
      <c r="X523" s="6">
        <v>45046</v>
      </c>
      <c r="Y523" s="25">
        <f t="shared" si="14"/>
        <v>25.619834710743802</v>
      </c>
      <c r="Z523" s="26">
        <f>VLOOKUP(A523,'[1]Exportar - 2023-05-02T074958.64'!$L$1:$Q$1370,6,0)</f>
        <v>0</v>
      </c>
      <c r="AA523" s="26">
        <f t="shared" si="15"/>
        <v>-28451564</v>
      </c>
      <c r="AB523" s="8" t="s">
        <v>49</v>
      </c>
    </row>
    <row r="524" spans="1:28" s="8" customFormat="1" ht="69.75" hidden="1" customHeight="1">
      <c r="A524" s="16" t="s">
        <v>2132</v>
      </c>
      <c r="B524" s="15" t="s">
        <v>31</v>
      </c>
      <c r="C524" s="16" t="s">
        <v>2132</v>
      </c>
      <c r="D524" s="28">
        <v>200020623</v>
      </c>
      <c r="E524" s="15" t="s">
        <v>2133</v>
      </c>
      <c r="F524" s="29">
        <v>24000000</v>
      </c>
      <c r="G524" s="19">
        <v>24000000</v>
      </c>
      <c r="H524" s="29">
        <v>6000000</v>
      </c>
      <c r="I524" s="16" t="s">
        <v>2134</v>
      </c>
      <c r="J524" s="15" t="s">
        <v>34</v>
      </c>
      <c r="K524" s="15" t="s">
        <v>35</v>
      </c>
      <c r="L524" s="20" t="s">
        <v>86</v>
      </c>
      <c r="M524" s="15" t="s">
        <v>1159</v>
      </c>
      <c r="N524" s="30">
        <v>45014</v>
      </c>
      <c r="O524" s="22">
        <v>45015</v>
      </c>
      <c r="P524" s="22">
        <v>45136</v>
      </c>
      <c r="Q524" s="23" t="s">
        <v>38</v>
      </c>
      <c r="R524" s="15" t="s">
        <v>2135</v>
      </c>
      <c r="S524" s="15" t="s">
        <v>40</v>
      </c>
      <c r="T524" s="24">
        <v>52443671</v>
      </c>
      <c r="U524" s="15">
        <v>2</v>
      </c>
      <c r="V524" s="4">
        <v>121</v>
      </c>
      <c r="W524" s="5"/>
      <c r="X524" s="6">
        <v>45046</v>
      </c>
      <c r="Y524" s="25">
        <f t="shared" si="14"/>
        <v>25.619834710743802</v>
      </c>
      <c r="Z524" s="26">
        <f>VLOOKUP(A524,'[1]Exportar - 2023-05-02T074958.64'!$L$1:$Q$1370,6,0)</f>
        <v>0</v>
      </c>
      <c r="AA524" s="26">
        <f t="shared" si="15"/>
        <v>-24000000</v>
      </c>
      <c r="AB524" s="8" t="s">
        <v>49</v>
      </c>
    </row>
    <row r="525" spans="1:28" s="8" customFormat="1" ht="69.75" hidden="1" customHeight="1">
      <c r="A525" s="16" t="s">
        <v>2136</v>
      </c>
      <c r="B525" s="15" t="s">
        <v>31</v>
      </c>
      <c r="C525" s="16" t="s">
        <v>2136</v>
      </c>
      <c r="D525" s="28">
        <v>200020323</v>
      </c>
      <c r="E525" s="15" t="s">
        <v>2137</v>
      </c>
      <c r="F525" s="29">
        <v>18000000</v>
      </c>
      <c r="G525" s="19">
        <v>18000000</v>
      </c>
      <c r="H525" s="29">
        <v>4500000</v>
      </c>
      <c r="I525" s="16" t="s">
        <v>2138</v>
      </c>
      <c r="J525" s="15" t="s">
        <v>34</v>
      </c>
      <c r="K525" s="15" t="s">
        <v>35</v>
      </c>
      <c r="L525" s="20" t="s">
        <v>86</v>
      </c>
      <c r="M525" s="15" t="s">
        <v>1159</v>
      </c>
      <c r="N525" s="30">
        <v>45013</v>
      </c>
      <c r="O525" s="22">
        <v>45015</v>
      </c>
      <c r="P525" s="22">
        <v>45136</v>
      </c>
      <c r="Q525" s="23" t="s">
        <v>38</v>
      </c>
      <c r="R525" s="15" t="s">
        <v>2139</v>
      </c>
      <c r="S525" s="15" t="s">
        <v>40</v>
      </c>
      <c r="T525" s="24">
        <v>1103220816</v>
      </c>
      <c r="U525" s="15">
        <v>1</v>
      </c>
      <c r="V525" s="4">
        <v>121</v>
      </c>
      <c r="W525" s="5"/>
      <c r="X525" s="6">
        <v>45046</v>
      </c>
      <c r="Y525" s="25">
        <f t="shared" si="14"/>
        <v>25.619834710743802</v>
      </c>
      <c r="Z525" s="26">
        <f>VLOOKUP(A525,'[1]Exportar - 2023-05-02T074958.64'!$L$1:$Q$1370,6,0)</f>
        <v>0</v>
      </c>
      <c r="AA525" s="26">
        <f t="shared" si="15"/>
        <v>-18000000</v>
      </c>
      <c r="AB525" s="8" t="s">
        <v>49</v>
      </c>
    </row>
    <row r="526" spans="1:28" s="8" customFormat="1" ht="69.75" hidden="1" customHeight="1">
      <c r="A526" s="16" t="s">
        <v>2140</v>
      </c>
      <c r="B526" s="15" t="s">
        <v>31</v>
      </c>
      <c r="C526" s="16" t="s">
        <v>2140</v>
      </c>
      <c r="D526" s="28" t="s">
        <v>2141</v>
      </c>
      <c r="E526" s="15" t="s">
        <v>2142</v>
      </c>
      <c r="F526" s="29">
        <v>0</v>
      </c>
      <c r="G526" s="19">
        <v>0</v>
      </c>
      <c r="H526" s="29">
        <v>0</v>
      </c>
      <c r="I526" s="16" t="s">
        <v>2143</v>
      </c>
      <c r="J526" s="15" t="s">
        <v>1803</v>
      </c>
      <c r="K526" s="15" t="s">
        <v>35</v>
      </c>
      <c r="L526" s="20" t="s">
        <v>36</v>
      </c>
      <c r="M526" s="15" t="s">
        <v>37</v>
      </c>
      <c r="N526" s="30">
        <v>44994</v>
      </c>
      <c r="O526" s="22">
        <v>44994</v>
      </c>
      <c r="P526" s="22">
        <v>46089</v>
      </c>
      <c r="Q526" s="23" t="s">
        <v>38</v>
      </c>
      <c r="R526" s="15" t="s">
        <v>2144</v>
      </c>
      <c r="S526" s="15" t="s">
        <v>259</v>
      </c>
      <c r="T526" s="24">
        <v>860042945</v>
      </c>
      <c r="U526" s="15">
        <v>5</v>
      </c>
      <c r="V526" s="4">
        <v>1095</v>
      </c>
      <c r="W526" s="5"/>
      <c r="X526" s="6">
        <v>45046</v>
      </c>
      <c r="Y526" s="25">
        <f t="shared" ref="Y526:Y560" si="16">((X526-O526)*100)/V526</f>
        <v>4.7488584474885842</v>
      </c>
      <c r="Z526" s="26" t="e">
        <f>VLOOKUP(A526,'[1]Exportar - 2023-05-02T074958.64'!$L$1:$Q$1370,6,0)</f>
        <v>#N/A</v>
      </c>
      <c r="AA526" s="26" t="e">
        <f t="shared" ref="AA526:AA560" si="17">Z526-G526</f>
        <v>#N/A</v>
      </c>
      <c r="AB526" s="8" t="s">
        <v>2145</v>
      </c>
    </row>
    <row r="527" spans="1:28" s="8" customFormat="1" ht="69.75" customHeight="1">
      <c r="A527" s="16" t="s">
        <v>2146</v>
      </c>
      <c r="B527" s="15" t="s">
        <v>31</v>
      </c>
      <c r="C527" s="16" t="s">
        <v>2146</v>
      </c>
      <c r="D527" s="28">
        <v>300003323</v>
      </c>
      <c r="E527" s="15" t="s">
        <v>2147</v>
      </c>
      <c r="F527" s="29">
        <v>35491760</v>
      </c>
      <c r="G527" s="19">
        <v>35491760</v>
      </c>
      <c r="H527" s="29">
        <v>8872940</v>
      </c>
      <c r="I527" s="16" t="s">
        <v>2148</v>
      </c>
      <c r="J527" s="15" t="s">
        <v>34</v>
      </c>
      <c r="K527" s="15" t="s">
        <v>759</v>
      </c>
      <c r="L527" s="20" t="s">
        <v>549</v>
      </c>
      <c r="M527" s="15" t="s">
        <v>760</v>
      </c>
      <c r="N527" s="30">
        <v>45014</v>
      </c>
      <c r="O527" s="22">
        <v>45021</v>
      </c>
      <c r="P527" s="22">
        <v>45142</v>
      </c>
      <c r="Q527" s="23" t="s">
        <v>38</v>
      </c>
      <c r="R527" s="15" t="s">
        <v>2149</v>
      </c>
      <c r="S527" s="15" t="s">
        <v>40</v>
      </c>
      <c r="T527" s="24">
        <v>1051286145</v>
      </c>
      <c r="U527" s="15">
        <v>3</v>
      </c>
      <c r="V527" s="4">
        <v>121</v>
      </c>
      <c r="W527" s="5"/>
      <c r="X527" s="6">
        <v>45046</v>
      </c>
      <c r="Y527" s="25">
        <f t="shared" si="16"/>
        <v>20.66115702479339</v>
      </c>
      <c r="Z527" s="26"/>
      <c r="AA527" s="26">
        <f t="shared" si="17"/>
        <v>-35491760</v>
      </c>
      <c r="AB527" s="8" t="s">
        <v>731</v>
      </c>
    </row>
    <row r="528" spans="1:28" s="8" customFormat="1" ht="69.75" customHeight="1">
      <c r="A528" s="16" t="s">
        <v>2150</v>
      </c>
      <c r="B528" s="15" t="s">
        <v>31</v>
      </c>
      <c r="C528" s="16" t="s">
        <v>2150</v>
      </c>
      <c r="D528" s="28">
        <v>500012323</v>
      </c>
      <c r="E528" s="15" t="s">
        <v>2151</v>
      </c>
      <c r="F528" s="29">
        <v>28000000</v>
      </c>
      <c r="G528" s="19">
        <v>28000000</v>
      </c>
      <c r="H528" s="29">
        <v>7000000</v>
      </c>
      <c r="I528" s="16" t="s">
        <v>2152</v>
      </c>
      <c r="J528" s="15" t="s">
        <v>34</v>
      </c>
      <c r="K528" s="15" t="s">
        <v>35</v>
      </c>
      <c r="L528" s="20" t="s">
        <v>36</v>
      </c>
      <c r="M528" s="15" t="s">
        <v>178</v>
      </c>
      <c r="N528" s="30">
        <v>45009</v>
      </c>
      <c r="O528" s="22">
        <v>44985</v>
      </c>
      <c r="P528" s="22">
        <v>45134</v>
      </c>
      <c r="Q528" s="23" t="s">
        <v>38</v>
      </c>
      <c r="R528" s="15" t="s">
        <v>2153</v>
      </c>
      <c r="S528" s="15" t="s">
        <v>40</v>
      </c>
      <c r="T528" s="24">
        <v>40366737</v>
      </c>
      <c r="U528" s="15">
        <v>6</v>
      </c>
      <c r="V528" s="4">
        <v>149</v>
      </c>
      <c r="W528" s="5"/>
      <c r="X528" s="6">
        <v>45046</v>
      </c>
      <c r="Y528" s="25">
        <f t="shared" si="16"/>
        <v>40.939597315436245</v>
      </c>
      <c r="Z528" s="26"/>
      <c r="AA528" s="26">
        <f t="shared" si="17"/>
        <v>-28000000</v>
      </c>
      <c r="AB528" s="8" t="s">
        <v>731</v>
      </c>
    </row>
    <row r="529" spans="1:28" s="8" customFormat="1" ht="69.75" customHeight="1">
      <c r="A529" s="16" t="s">
        <v>2154</v>
      </c>
      <c r="B529" s="15" t="s">
        <v>31</v>
      </c>
      <c r="C529" s="16" t="s">
        <v>2154</v>
      </c>
      <c r="D529" s="28">
        <v>300022923</v>
      </c>
      <c r="E529" s="15" t="s">
        <v>2155</v>
      </c>
      <c r="F529" s="29">
        <v>31500000</v>
      </c>
      <c r="G529" s="19">
        <v>31500000</v>
      </c>
      <c r="H529" s="29">
        <v>31500000</v>
      </c>
      <c r="I529" s="16" t="s">
        <v>2156</v>
      </c>
      <c r="J529" s="15" t="s">
        <v>2157</v>
      </c>
      <c r="K529" s="15" t="s">
        <v>35</v>
      </c>
      <c r="L529" s="20" t="s">
        <v>549</v>
      </c>
      <c r="M529" s="15" t="s">
        <v>750</v>
      </c>
      <c r="N529" s="30">
        <v>45016</v>
      </c>
      <c r="O529" s="22">
        <v>45017</v>
      </c>
      <c r="P529" s="22">
        <v>45382</v>
      </c>
      <c r="Q529" s="23" t="s">
        <v>38</v>
      </c>
      <c r="R529" s="15" t="s">
        <v>2158</v>
      </c>
      <c r="S529" s="15" t="s">
        <v>259</v>
      </c>
      <c r="T529" s="24">
        <v>92749481</v>
      </c>
      <c r="U529" s="15">
        <v>1</v>
      </c>
      <c r="V529" s="4">
        <v>365</v>
      </c>
      <c r="W529" s="5"/>
      <c r="X529" s="6">
        <v>45046</v>
      </c>
      <c r="Y529" s="25">
        <f t="shared" si="16"/>
        <v>7.9452054794520546</v>
      </c>
      <c r="Z529" s="26"/>
      <c r="AA529" s="26">
        <f t="shared" si="17"/>
        <v>-31500000</v>
      </c>
      <c r="AB529" s="8" t="s">
        <v>731</v>
      </c>
    </row>
    <row r="530" spans="1:28" s="8" customFormat="1" ht="69.75" customHeight="1">
      <c r="A530" s="16" t="s">
        <v>2159</v>
      </c>
      <c r="B530" s="15" t="s">
        <v>31</v>
      </c>
      <c r="C530" s="16" t="s">
        <v>2159</v>
      </c>
      <c r="D530" s="28">
        <v>300020323</v>
      </c>
      <c r="E530" s="15" t="s">
        <v>2160</v>
      </c>
      <c r="F530" s="29">
        <v>28451564</v>
      </c>
      <c r="G530" s="19">
        <v>28451564</v>
      </c>
      <c r="H530" s="29">
        <v>7112891</v>
      </c>
      <c r="I530" s="16" t="s">
        <v>2161</v>
      </c>
      <c r="J530" s="15" t="s">
        <v>34</v>
      </c>
      <c r="K530" s="15" t="s">
        <v>1033</v>
      </c>
      <c r="L530" s="20" t="s">
        <v>549</v>
      </c>
      <c r="M530" s="15" t="s">
        <v>1034</v>
      </c>
      <c r="N530" s="30">
        <v>45013</v>
      </c>
      <c r="O530" s="22">
        <v>45014</v>
      </c>
      <c r="P530" s="22">
        <v>45135</v>
      </c>
      <c r="Q530" s="23" t="s">
        <v>38</v>
      </c>
      <c r="R530" s="15" t="s">
        <v>2162</v>
      </c>
      <c r="S530" s="15" t="s">
        <v>40</v>
      </c>
      <c r="T530" s="24">
        <v>56059408</v>
      </c>
      <c r="U530" s="15">
        <v>1</v>
      </c>
      <c r="V530" s="4">
        <v>121</v>
      </c>
      <c r="W530" s="5"/>
      <c r="X530" s="6">
        <v>45046</v>
      </c>
      <c r="Y530" s="25">
        <f t="shared" si="16"/>
        <v>26.446280991735538</v>
      </c>
      <c r="Z530" s="26"/>
      <c r="AA530" s="26">
        <f t="shared" si="17"/>
        <v>-28451564</v>
      </c>
      <c r="AB530" s="8" t="s">
        <v>731</v>
      </c>
    </row>
    <row r="531" spans="1:28" s="8" customFormat="1" ht="69.75" customHeight="1">
      <c r="A531" s="16" t="s">
        <v>2163</v>
      </c>
      <c r="B531" s="15" t="s">
        <v>31</v>
      </c>
      <c r="C531" s="16" t="s">
        <v>2163</v>
      </c>
      <c r="D531" s="28">
        <v>300007423</v>
      </c>
      <c r="E531" s="15" t="s">
        <v>2164</v>
      </c>
      <c r="F531" s="29">
        <v>28451564</v>
      </c>
      <c r="G531" s="19">
        <v>28451564</v>
      </c>
      <c r="H531" s="29">
        <v>7112891</v>
      </c>
      <c r="I531" s="16" t="s">
        <v>782</v>
      </c>
      <c r="J531" s="15" t="s">
        <v>34</v>
      </c>
      <c r="K531" s="15" t="s">
        <v>828</v>
      </c>
      <c r="L531" s="20" t="s">
        <v>549</v>
      </c>
      <c r="M531" s="15" t="s">
        <v>1088</v>
      </c>
      <c r="N531" s="30">
        <v>45014</v>
      </c>
      <c r="O531" s="22">
        <v>45016</v>
      </c>
      <c r="P531" s="22">
        <v>45137</v>
      </c>
      <c r="Q531" s="23" t="s">
        <v>38</v>
      </c>
      <c r="R531" s="15" t="s">
        <v>2165</v>
      </c>
      <c r="S531" s="15" t="s">
        <v>40</v>
      </c>
      <c r="T531" s="24">
        <v>1037584756</v>
      </c>
      <c r="U531" s="15">
        <v>0</v>
      </c>
      <c r="V531" s="4">
        <v>121</v>
      </c>
      <c r="W531" s="5"/>
      <c r="X531" s="6">
        <v>45046</v>
      </c>
      <c r="Y531" s="25">
        <f t="shared" si="16"/>
        <v>24.793388429752067</v>
      </c>
      <c r="Z531" s="26"/>
      <c r="AA531" s="26">
        <f t="shared" si="17"/>
        <v>-28451564</v>
      </c>
      <c r="AB531" s="8" t="s">
        <v>731</v>
      </c>
    </row>
    <row r="532" spans="1:28" s="8" customFormat="1" ht="69.75" customHeight="1">
      <c r="A532" s="16" t="s">
        <v>2166</v>
      </c>
      <c r="B532" s="15" t="s">
        <v>31</v>
      </c>
      <c r="C532" s="16" t="s">
        <v>2166</v>
      </c>
      <c r="D532" s="28">
        <v>300021923</v>
      </c>
      <c r="E532" s="15" t="s">
        <v>2167</v>
      </c>
      <c r="F532" s="29">
        <v>11715453</v>
      </c>
      <c r="G532" s="19">
        <v>11715453</v>
      </c>
      <c r="H532" s="29">
        <v>3905151</v>
      </c>
      <c r="I532" s="16" t="s">
        <v>2168</v>
      </c>
      <c r="J532" s="15" t="s">
        <v>53</v>
      </c>
      <c r="K532" s="15" t="s">
        <v>35</v>
      </c>
      <c r="L532" s="20" t="s">
        <v>549</v>
      </c>
      <c r="M532" s="15" t="s">
        <v>735</v>
      </c>
      <c r="N532" s="30">
        <v>45019</v>
      </c>
      <c r="O532" s="22">
        <v>45020</v>
      </c>
      <c r="P532" s="22">
        <v>45110</v>
      </c>
      <c r="Q532" s="23" t="s">
        <v>38</v>
      </c>
      <c r="R532" s="15" t="s">
        <v>2169</v>
      </c>
      <c r="S532" s="15" t="s">
        <v>40</v>
      </c>
      <c r="T532" s="24">
        <v>1023920332</v>
      </c>
      <c r="U532" s="15">
        <v>2</v>
      </c>
      <c r="V532" s="4">
        <v>90</v>
      </c>
      <c r="W532" s="5"/>
      <c r="X532" s="6">
        <v>45046</v>
      </c>
      <c r="Y532" s="25">
        <f t="shared" si="16"/>
        <v>28.888888888888889</v>
      </c>
      <c r="Z532" s="26"/>
      <c r="AA532" s="26">
        <f t="shared" si="17"/>
        <v>-11715453</v>
      </c>
      <c r="AB532" s="8" t="s">
        <v>731</v>
      </c>
    </row>
    <row r="533" spans="1:28" s="8" customFormat="1" ht="69.75" customHeight="1">
      <c r="A533" s="16" t="s">
        <v>2170</v>
      </c>
      <c r="B533" s="33" t="s">
        <v>31</v>
      </c>
      <c r="C533" s="16" t="s">
        <v>2170</v>
      </c>
      <c r="D533" s="28">
        <v>500013223</v>
      </c>
      <c r="E533" s="15" t="s">
        <v>2171</v>
      </c>
      <c r="F533" s="29">
        <v>39893333</v>
      </c>
      <c r="G533" s="19">
        <v>39893333</v>
      </c>
      <c r="H533" s="29">
        <v>6800000</v>
      </c>
      <c r="I533" s="16" t="s">
        <v>2172</v>
      </c>
      <c r="J533" s="15" t="s">
        <v>34</v>
      </c>
      <c r="K533" s="15" t="s">
        <v>35</v>
      </c>
      <c r="L533" s="20" t="s">
        <v>36</v>
      </c>
      <c r="M533" s="15" t="s">
        <v>46</v>
      </c>
      <c r="N533" s="30">
        <v>45016</v>
      </c>
      <c r="O533" s="22">
        <v>45019</v>
      </c>
      <c r="P533" s="22">
        <v>45197</v>
      </c>
      <c r="Q533" s="23" t="s">
        <v>38</v>
      </c>
      <c r="R533" s="15" t="s">
        <v>2173</v>
      </c>
      <c r="S533" s="15" t="s">
        <v>40</v>
      </c>
      <c r="T533" s="24">
        <v>1019109687</v>
      </c>
      <c r="U533" s="15">
        <v>1</v>
      </c>
      <c r="V533" s="4">
        <v>178</v>
      </c>
      <c r="W533" s="5"/>
      <c r="X533" s="6">
        <v>45046</v>
      </c>
      <c r="Y533" s="25">
        <f t="shared" si="16"/>
        <v>15.168539325842696</v>
      </c>
      <c r="Z533" s="26"/>
      <c r="AA533" s="26">
        <f t="shared" si="17"/>
        <v>-39893333</v>
      </c>
      <c r="AB533" s="8" t="s">
        <v>731</v>
      </c>
    </row>
    <row r="534" spans="1:28" s="8" customFormat="1" ht="69.75" customHeight="1">
      <c r="A534" s="16" t="s">
        <v>2174</v>
      </c>
      <c r="B534" s="15" t="s">
        <v>2122</v>
      </c>
      <c r="C534" s="16" t="s">
        <v>2175</v>
      </c>
      <c r="D534" s="28">
        <v>300019823</v>
      </c>
      <c r="E534" s="15" t="s">
        <v>2176</v>
      </c>
      <c r="F534" s="29">
        <v>11213748.15</v>
      </c>
      <c r="G534" s="19">
        <v>11213748.15</v>
      </c>
      <c r="H534" s="29">
        <v>11213748.15</v>
      </c>
      <c r="I534" s="16" t="s">
        <v>2177</v>
      </c>
      <c r="J534" s="15" t="s">
        <v>488</v>
      </c>
      <c r="K534" s="15" t="s">
        <v>35</v>
      </c>
      <c r="L534" s="20" t="s">
        <v>549</v>
      </c>
      <c r="M534" s="15" t="s">
        <v>1472</v>
      </c>
      <c r="N534" s="30">
        <v>45026</v>
      </c>
      <c r="O534" s="22">
        <v>45027</v>
      </c>
      <c r="P534" s="22">
        <v>45056</v>
      </c>
      <c r="Q534" s="23" t="s">
        <v>74</v>
      </c>
      <c r="R534" s="15" t="s">
        <v>2178</v>
      </c>
      <c r="S534" s="15" t="s">
        <v>259</v>
      </c>
      <c r="T534" s="24">
        <v>860049921</v>
      </c>
      <c r="U534" s="15">
        <v>0</v>
      </c>
      <c r="V534" s="4">
        <v>29</v>
      </c>
      <c r="W534" s="5"/>
      <c r="X534" s="6">
        <v>45046</v>
      </c>
      <c r="Y534" s="25">
        <f t="shared" si="16"/>
        <v>65.517241379310349</v>
      </c>
      <c r="Z534" s="26"/>
      <c r="AA534" s="26">
        <f t="shared" si="17"/>
        <v>-11213748.15</v>
      </c>
      <c r="AB534" s="8" t="s">
        <v>731</v>
      </c>
    </row>
    <row r="535" spans="1:28" s="8" customFormat="1" ht="69.75" customHeight="1">
      <c r="A535" s="16" t="s">
        <v>2179</v>
      </c>
      <c r="B535" s="15" t="s">
        <v>31</v>
      </c>
      <c r="C535" s="16" t="s">
        <v>2179</v>
      </c>
      <c r="D535" s="28">
        <v>300022123</v>
      </c>
      <c r="E535" s="15" t="s">
        <v>2180</v>
      </c>
      <c r="F535" s="29">
        <v>26618820</v>
      </c>
      <c r="G535" s="19">
        <v>26618820</v>
      </c>
      <c r="H535" s="29">
        <v>8872940</v>
      </c>
      <c r="I535" s="16" t="s">
        <v>1816</v>
      </c>
      <c r="J535" s="15" t="s">
        <v>34</v>
      </c>
      <c r="K535" s="15" t="s">
        <v>35</v>
      </c>
      <c r="L535" s="20" t="s">
        <v>549</v>
      </c>
      <c r="M535" s="15" t="s">
        <v>1511</v>
      </c>
      <c r="N535" s="30">
        <v>45033</v>
      </c>
      <c r="O535" s="22">
        <v>45037</v>
      </c>
      <c r="P535" s="22">
        <v>45127</v>
      </c>
      <c r="Q535" s="23" t="s">
        <v>38</v>
      </c>
      <c r="R535" s="15" t="s">
        <v>2181</v>
      </c>
      <c r="S535" s="15" t="s">
        <v>40</v>
      </c>
      <c r="T535" s="24">
        <v>1032390964</v>
      </c>
      <c r="U535" s="15">
        <v>4</v>
      </c>
      <c r="V535" s="4">
        <v>90</v>
      </c>
      <c r="W535" s="5"/>
      <c r="X535" s="6">
        <v>45046</v>
      </c>
      <c r="Y535" s="25">
        <f t="shared" si="16"/>
        <v>10</v>
      </c>
      <c r="Z535" s="26"/>
      <c r="AA535" s="26">
        <f t="shared" si="17"/>
        <v>-26618820</v>
      </c>
      <c r="AB535" s="8" t="s">
        <v>731</v>
      </c>
    </row>
    <row r="536" spans="1:28" s="8" customFormat="1" ht="69.75" customHeight="1">
      <c r="A536" s="16" t="s">
        <v>2182</v>
      </c>
      <c r="B536" s="15" t="s">
        <v>31</v>
      </c>
      <c r="C536" s="16" t="s">
        <v>2182</v>
      </c>
      <c r="D536" s="28">
        <v>300025923</v>
      </c>
      <c r="E536" s="15" t="s">
        <v>2183</v>
      </c>
      <c r="F536" s="29">
        <v>41300211</v>
      </c>
      <c r="G536" s="19">
        <v>41300211</v>
      </c>
      <c r="H536" s="29">
        <v>13766737</v>
      </c>
      <c r="I536" s="16" t="s">
        <v>1499</v>
      </c>
      <c r="J536" s="15" t="s">
        <v>34</v>
      </c>
      <c r="K536" s="15" t="s">
        <v>35</v>
      </c>
      <c r="L536" s="20" t="s">
        <v>549</v>
      </c>
      <c r="M536" s="15" t="s">
        <v>1472</v>
      </c>
      <c r="N536" s="30">
        <v>45029</v>
      </c>
      <c r="O536" s="22">
        <v>45030</v>
      </c>
      <c r="P536" s="22">
        <v>45120</v>
      </c>
      <c r="Q536" s="23" t="s">
        <v>38</v>
      </c>
      <c r="R536" s="15" t="s">
        <v>2184</v>
      </c>
      <c r="S536" s="15" t="s">
        <v>40</v>
      </c>
      <c r="T536" s="24">
        <v>49721733</v>
      </c>
      <c r="U536" s="15">
        <v>2</v>
      </c>
      <c r="V536" s="4">
        <v>90</v>
      </c>
      <c r="W536" s="5"/>
      <c r="X536" s="6">
        <v>45046</v>
      </c>
      <c r="Y536" s="25">
        <f t="shared" si="16"/>
        <v>17.777777777777779</v>
      </c>
      <c r="Z536" s="26"/>
      <c r="AA536" s="26">
        <f t="shared" si="17"/>
        <v>-41300211</v>
      </c>
      <c r="AB536" s="8" t="s">
        <v>731</v>
      </c>
    </row>
    <row r="537" spans="1:28" s="8" customFormat="1" ht="69.75" hidden="1" customHeight="1">
      <c r="A537" s="16" t="s">
        <v>2185</v>
      </c>
      <c r="B537" s="15" t="s">
        <v>31</v>
      </c>
      <c r="C537" s="16" t="s">
        <v>2185</v>
      </c>
      <c r="D537" s="28">
        <v>200020423</v>
      </c>
      <c r="E537" s="15" t="s">
        <v>2186</v>
      </c>
      <c r="F537" s="29">
        <v>18000000</v>
      </c>
      <c r="G537" s="19">
        <v>18000000</v>
      </c>
      <c r="H537" s="29">
        <v>4500000</v>
      </c>
      <c r="I537" s="16" t="s">
        <v>2187</v>
      </c>
      <c r="J537" s="15" t="s">
        <v>34</v>
      </c>
      <c r="K537" s="15" t="s">
        <v>35</v>
      </c>
      <c r="L537" s="20" t="s">
        <v>86</v>
      </c>
      <c r="M537" s="15" t="s">
        <v>1159</v>
      </c>
      <c r="N537" s="30">
        <v>45014</v>
      </c>
      <c r="O537" s="22">
        <v>45019</v>
      </c>
      <c r="P537" s="22">
        <v>45140</v>
      </c>
      <c r="Q537" s="23" t="s">
        <v>38</v>
      </c>
      <c r="R537" s="15" t="s">
        <v>2188</v>
      </c>
      <c r="S537" s="15" t="s">
        <v>40</v>
      </c>
      <c r="T537" s="24">
        <v>1102845699</v>
      </c>
      <c r="U537" s="15">
        <v>5</v>
      </c>
      <c r="V537" s="4">
        <v>121</v>
      </c>
      <c r="W537" s="5"/>
      <c r="X537" s="6">
        <v>45046</v>
      </c>
      <c r="Y537" s="25">
        <f t="shared" si="16"/>
        <v>22.314049586776861</v>
      </c>
      <c r="Z537" s="26">
        <f>VLOOKUP(A537,'[1]Exportar - 2023-05-02T074958.64'!$L$1:$Q$1370,6,0)</f>
        <v>4200000</v>
      </c>
      <c r="AA537" s="26">
        <f t="shared" si="17"/>
        <v>-13800000</v>
      </c>
      <c r="AB537" s="8" t="s">
        <v>49</v>
      </c>
    </row>
    <row r="538" spans="1:28" s="8" customFormat="1" ht="69.75" hidden="1" customHeight="1">
      <c r="A538" s="16" t="s">
        <v>2189</v>
      </c>
      <c r="B538" s="15" t="s">
        <v>31</v>
      </c>
      <c r="C538" s="16" t="s">
        <v>2189</v>
      </c>
      <c r="D538" s="28">
        <v>200020523</v>
      </c>
      <c r="E538" s="15" t="s">
        <v>2190</v>
      </c>
      <c r="F538" s="29">
        <v>16183040</v>
      </c>
      <c r="G538" s="19">
        <v>16183040</v>
      </c>
      <c r="H538" s="29">
        <v>4045760</v>
      </c>
      <c r="I538" s="16" t="s">
        <v>2191</v>
      </c>
      <c r="J538" s="15" t="s">
        <v>34</v>
      </c>
      <c r="K538" s="15" t="s">
        <v>35</v>
      </c>
      <c r="L538" s="20" t="s">
        <v>86</v>
      </c>
      <c r="M538" s="15" t="s">
        <v>1159</v>
      </c>
      <c r="N538" s="30">
        <v>45014</v>
      </c>
      <c r="O538" s="22">
        <v>45015</v>
      </c>
      <c r="P538" s="22">
        <v>45136</v>
      </c>
      <c r="Q538" s="23" t="s">
        <v>38</v>
      </c>
      <c r="R538" s="15" t="s">
        <v>2192</v>
      </c>
      <c r="S538" s="15" t="s">
        <v>40</v>
      </c>
      <c r="T538" s="24">
        <v>1012341960</v>
      </c>
      <c r="U538" s="15">
        <v>3</v>
      </c>
      <c r="V538" s="4">
        <v>121</v>
      </c>
      <c r="W538" s="5"/>
      <c r="X538" s="6">
        <v>45046</v>
      </c>
      <c r="Y538" s="25">
        <f t="shared" si="16"/>
        <v>25.619834710743802</v>
      </c>
      <c r="Z538" s="26">
        <f>VLOOKUP(A538,'[1]Exportar - 2023-05-02T074958.64'!$L$1:$Q$1370,6,0)</f>
        <v>0</v>
      </c>
      <c r="AA538" s="26">
        <f t="shared" si="17"/>
        <v>-16183040</v>
      </c>
      <c r="AB538" s="8" t="s">
        <v>49</v>
      </c>
    </row>
    <row r="539" spans="1:28" s="8" customFormat="1" ht="69.75" hidden="1" customHeight="1">
      <c r="A539" s="16" t="s">
        <v>2193</v>
      </c>
      <c r="B539" s="15" t="s">
        <v>31</v>
      </c>
      <c r="C539" s="16" t="s">
        <v>2193</v>
      </c>
      <c r="D539" s="28">
        <v>500008323</v>
      </c>
      <c r="E539" s="15" t="s">
        <v>2194</v>
      </c>
      <c r="F539" s="29">
        <v>28000000</v>
      </c>
      <c r="G539" s="19">
        <v>28000000</v>
      </c>
      <c r="H539" s="29">
        <v>7000000</v>
      </c>
      <c r="I539" s="16" t="s">
        <v>2195</v>
      </c>
      <c r="J539" s="15" t="s">
        <v>34</v>
      </c>
      <c r="K539" s="15" t="s">
        <v>35</v>
      </c>
      <c r="L539" s="20" t="s">
        <v>36</v>
      </c>
      <c r="M539" s="15" t="s">
        <v>178</v>
      </c>
      <c r="N539" s="30">
        <v>45016</v>
      </c>
      <c r="O539" s="22">
        <v>45026</v>
      </c>
      <c r="P539" s="22">
        <v>45147</v>
      </c>
      <c r="Q539" s="23" t="s">
        <v>38</v>
      </c>
      <c r="R539" s="15" t="s">
        <v>391</v>
      </c>
      <c r="S539" s="15" t="s">
        <v>40</v>
      </c>
      <c r="T539" s="24">
        <v>79571578</v>
      </c>
      <c r="U539" s="15">
        <v>1</v>
      </c>
      <c r="V539" s="4">
        <v>121</v>
      </c>
      <c r="W539" s="5"/>
      <c r="X539" s="6">
        <v>45046</v>
      </c>
      <c r="Y539" s="25">
        <f t="shared" si="16"/>
        <v>16.528925619834709</v>
      </c>
      <c r="Z539" s="26">
        <f>VLOOKUP(A539,'[1]Exportar - 2023-05-02T074958.64'!$L$1:$Q$1370,6,0)</f>
        <v>4900000</v>
      </c>
      <c r="AA539" s="26">
        <f t="shared" si="17"/>
        <v>-23100000</v>
      </c>
      <c r="AB539" s="8" t="s">
        <v>42</v>
      </c>
    </row>
    <row r="540" spans="1:28" s="8" customFormat="1" ht="69.75" hidden="1" customHeight="1">
      <c r="A540" s="16" t="s">
        <v>2196</v>
      </c>
      <c r="B540" s="15" t="s">
        <v>31</v>
      </c>
      <c r="C540" s="16" t="s">
        <v>2196</v>
      </c>
      <c r="D540" s="28">
        <v>500018223</v>
      </c>
      <c r="E540" s="15" t="s">
        <v>2197</v>
      </c>
      <c r="F540" s="29">
        <v>95200000</v>
      </c>
      <c r="G540" s="19">
        <v>95200000</v>
      </c>
      <c r="H540" s="29">
        <v>47600000</v>
      </c>
      <c r="I540" s="16" t="s">
        <v>2198</v>
      </c>
      <c r="J540" s="15" t="s">
        <v>2199</v>
      </c>
      <c r="K540" s="15" t="s">
        <v>35</v>
      </c>
      <c r="L540" s="20" t="s">
        <v>36</v>
      </c>
      <c r="M540" s="15" t="s">
        <v>99</v>
      </c>
      <c r="N540" s="30">
        <v>45016</v>
      </c>
      <c r="O540" s="22">
        <v>45017</v>
      </c>
      <c r="P540" s="22">
        <v>45077</v>
      </c>
      <c r="Q540" s="23" t="s">
        <v>74</v>
      </c>
      <c r="R540" s="15" t="s">
        <v>2200</v>
      </c>
      <c r="S540" s="15" t="s">
        <v>259</v>
      </c>
      <c r="T540" s="24">
        <v>900156656</v>
      </c>
      <c r="U540" s="15">
        <v>6</v>
      </c>
      <c r="V540" s="4">
        <v>60</v>
      </c>
      <c r="W540" s="5"/>
      <c r="X540" s="6">
        <v>45046</v>
      </c>
      <c r="Y540" s="25">
        <f t="shared" si="16"/>
        <v>48.333333333333336</v>
      </c>
      <c r="Z540" s="26">
        <f>VLOOKUP(A540,'[1]Exportar - 2023-05-02T074958.64'!$L$1:$Q$1370,6,0)</f>
        <v>47600000</v>
      </c>
      <c r="AA540" s="26">
        <f t="shared" si="17"/>
        <v>-47600000</v>
      </c>
      <c r="AB540" s="8" t="s">
        <v>49</v>
      </c>
    </row>
    <row r="541" spans="1:28" s="8" customFormat="1" ht="69.75" hidden="1" customHeight="1">
      <c r="A541" s="16" t="s">
        <v>2201</v>
      </c>
      <c r="B541" s="15" t="s">
        <v>31</v>
      </c>
      <c r="C541" s="16" t="s">
        <v>2201</v>
      </c>
      <c r="D541" s="28">
        <v>300002423</v>
      </c>
      <c r="E541" s="15" t="s">
        <v>2202</v>
      </c>
      <c r="F541" s="29">
        <v>24564704</v>
      </c>
      <c r="G541" s="19">
        <v>24564704</v>
      </c>
      <c r="H541" s="29">
        <v>6141176</v>
      </c>
      <c r="I541" s="16" t="s">
        <v>2203</v>
      </c>
      <c r="J541" s="15" t="s">
        <v>34</v>
      </c>
      <c r="K541" s="15" t="s">
        <v>35</v>
      </c>
      <c r="L541" s="20" t="s">
        <v>549</v>
      </c>
      <c r="M541" s="15" t="s">
        <v>550</v>
      </c>
      <c r="N541" s="30">
        <v>45030</v>
      </c>
      <c r="O541" s="22">
        <v>45034</v>
      </c>
      <c r="P541" s="22">
        <v>45155</v>
      </c>
      <c r="Q541" s="23" t="s">
        <v>38</v>
      </c>
      <c r="R541" s="15" t="s">
        <v>2204</v>
      </c>
      <c r="S541" s="15" t="s">
        <v>40</v>
      </c>
      <c r="T541" s="24">
        <v>51575690</v>
      </c>
      <c r="U541" s="15">
        <v>5</v>
      </c>
      <c r="V541" s="4">
        <v>121</v>
      </c>
      <c r="W541" s="5"/>
      <c r="X541" s="6">
        <v>45046</v>
      </c>
      <c r="Y541" s="25">
        <f t="shared" si="16"/>
        <v>9.9173553719008272</v>
      </c>
      <c r="Z541" s="26">
        <f>VLOOKUP(A541,'[1]Exportar - 2023-05-02T074958.64'!$L$1:$Q$1370,6,0)</f>
        <v>2661176</v>
      </c>
      <c r="AA541" s="26">
        <f t="shared" si="17"/>
        <v>-21903528</v>
      </c>
      <c r="AB541" s="8" t="s">
        <v>49</v>
      </c>
    </row>
    <row r="542" spans="1:28" s="8" customFormat="1" ht="69.75" hidden="1" customHeight="1">
      <c r="A542" s="16" t="s">
        <v>2205</v>
      </c>
      <c r="B542" s="15" t="s">
        <v>31</v>
      </c>
      <c r="C542" s="16" t="s">
        <v>2205</v>
      </c>
      <c r="D542" s="28">
        <v>500002223</v>
      </c>
      <c r="E542" s="15" t="s">
        <v>2206</v>
      </c>
      <c r="F542" s="29">
        <v>32000000</v>
      </c>
      <c r="G542" s="19">
        <v>32000000</v>
      </c>
      <c r="H542" s="29">
        <v>8000000</v>
      </c>
      <c r="I542" s="16" t="s">
        <v>2207</v>
      </c>
      <c r="J542" s="15" t="s">
        <v>34</v>
      </c>
      <c r="K542" s="15" t="s">
        <v>35</v>
      </c>
      <c r="L542" s="20" t="s">
        <v>36</v>
      </c>
      <c r="M542" s="15" t="s">
        <v>73</v>
      </c>
      <c r="N542" s="30">
        <v>45044</v>
      </c>
      <c r="O542" s="22">
        <v>45044</v>
      </c>
      <c r="P542" s="22">
        <v>45165</v>
      </c>
      <c r="Q542" s="23" t="s">
        <v>38</v>
      </c>
      <c r="R542" s="15" t="s">
        <v>2208</v>
      </c>
      <c r="S542" s="15" t="s">
        <v>40</v>
      </c>
      <c r="T542" s="24">
        <v>1069433738</v>
      </c>
      <c r="U542" s="15">
        <v>7</v>
      </c>
      <c r="V542" s="4">
        <v>121</v>
      </c>
      <c r="W542" s="5"/>
      <c r="X542" s="6">
        <v>45046</v>
      </c>
      <c r="Y542" s="25">
        <f t="shared" si="16"/>
        <v>1.6528925619834711</v>
      </c>
      <c r="Z542" s="26">
        <f>VLOOKUP(A542,'[1]Exportar - 2023-05-02T074958.64'!$L$1:$Q$1370,6,0)</f>
        <v>0</v>
      </c>
      <c r="AA542" s="26">
        <f t="shared" si="17"/>
        <v>-32000000</v>
      </c>
      <c r="AB542" s="8" t="s">
        <v>42</v>
      </c>
    </row>
    <row r="543" spans="1:28" s="8" customFormat="1" ht="69.75" hidden="1" customHeight="1">
      <c r="A543" s="16" t="s">
        <v>2209</v>
      </c>
      <c r="B543" s="33" t="s">
        <v>31</v>
      </c>
      <c r="C543" s="16" t="s">
        <v>2209</v>
      </c>
      <c r="D543" s="28">
        <v>500001823</v>
      </c>
      <c r="E543" s="15" t="s">
        <v>2210</v>
      </c>
      <c r="F543" s="29">
        <v>34000000</v>
      </c>
      <c r="G543" s="19">
        <v>34000000</v>
      </c>
      <c r="H543" s="29">
        <v>8500000</v>
      </c>
      <c r="I543" s="16" t="s">
        <v>2211</v>
      </c>
      <c r="J543" s="15" t="s">
        <v>34</v>
      </c>
      <c r="K543" s="15" t="s">
        <v>35</v>
      </c>
      <c r="L543" s="20" t="s">
        <v>36</v>
      </c>
      <c r="M543" s="15" t="s">
        <v>73</v>
      </c>
      <c r="N543" s="30">
        <v>45036</v>
      </c>
      <c r="O543" s="22">
        <v>45037</v>
      </c>
      <c r="P543" s="22">
        <v>45158</v>
      </c>
      <c r="Q543" s="23" t="s">
        <v>38</v>
      </c>
      <c r="R543" s="15" t="s">
        <v>2212</v>
      </c>
      <c r="S543" s="15" t="s">
        <v>40</v>
      </c>
      <c r="T543" s="24">
        <v>47440962</v>
      </c>
      <c r="U543" s="15">
        <v>9</v>
      </c>
      <c r="V543" s="4">
        <v>121</v>
      </c>
      <c r="W543" s="5"/>
      <c r="X543" s="6">
        <v>45046</v>
      </c>
      <c r="Y543" s="25">
        <f t="shared" si="16"/>
        <v>7.4380165289256199</v>
      </c>
      <c r="Z543" s="26">
        <f>VLOOKUP(A543,'[1]Exportar - 2023-05-02T074958.64'!$L$1:$Q$1370,6,0)</f>
        <v>0</v>
      </c>
      <c r="AA543" s="26">
        <f t="shared" si="17"/>
        <v>-34000000</v>
      </c>
      <c r="AB543" s="8" t="s">
        <v>49</v>
      </c>
    </row>
    <row r="544" spans="1:28" s="8" customFormat="1" ht="69.75" hidden="1" customHeight="1">
      <c r="A544" s="16" t="s">
        <v>2213</v>
      </c>
      <c r="B544" s="15" t="s">
        <v>31</v>
      </c>
      <c r="C544" s="16" t="s">
        <v>2213</v>
      </c>
      <c r="D544" s="28">
        <v>200021023</v>
      </c>
      <c r="E544" s="15" t="s">
        <v>2214</v>
      </c>
      <c r="F544" s="29">
        <v>22400000</v>
      </c>
      <c r="G544" s="19">
        <v>22400000</v>
      </c>
      <c r="H544" s="29">
        <v>5600000</v>
      </c>
      <c r="I544" s="16" t="s">
        <v>2215</v>
      </c>
      <c r="J544" s="15" t="s">
        <v>34</v>
      </c>
      <c r="K544" s="15" t="s">
        <v>35</v>
      </c>
      <c r="L544" s="20" t="s">
        <v>86</v>
      </c>
      <c r="M544" s="15" t="s">
        <v>93</v>
      </c>
      <c r="N544" s="30">
        <v>45030</v>
      </c>
      <c r="O544" s="22">
        <v>45040</v>
      </c>
      <c r="P544" s="22">
        <v>45161</v>
      </c>
      <c r="Q544" s="23" t="s">
        <v>38</v>
      </c>
      <c r="R544" s="15" t="s">
        <v>2216</v>
      </c>
      <c r="S544" s="15" t="s">
        <v>40</v>
      </c>
      <c r="T544" s="24">
        <v>1090440350</v>
      </c>
      <c r="U544" s="15">
        <v>9</v>
      </c>
      <c r="V544" s="4">
        <v>121</v>
      </c>
      <c r="W544" s="5" t="s">
        <v>2217</v>
      </c>
      <c r="X544" s="6">
        <v>45046</v>
      </c>
      <c r="Y544" s="25">
        <f t="shared" si="16"/>
        <v>4.9586776859504136</v>
      </c>
      <c r="Z544" s="26">
        <f>VLOOKUP(A544,'[1]Exportar - 2023-05-02T074958.64'!$L$1:$Q$1370,6,0)</f>
        <v>0</v>
      </c>
      <c r="AA544" s="26">
        <f t="shared" si="17"/>
        <v>-22400000</v>
      </c>
      <c r="AB544" s="8" t="s">
        <v>49</v>
      </c>
    </row>
    <row r="545" spans="1:28" s="8" customFormat="1" ht="69.75" hidden="1" customHeight="1">
      <c r="A545" s="16" t="s">
        <v>2218</v>
      </c>
      <c r="B545" s="15" t="s">
        <v>31</v>
      </c>
      <c r="C545" s="16" t="s">
        <v>2218</v>
      </c>
      <c r="D545" s="28">
        <v>500005323</v>
      </c>
      <c r="E545" s="15" t="s">
        <v>2219</v>
      </c>
      <c r="F545" s="29">
        <v>28000000</v>
      </c>
      <c r="G545" s="19">
        <v>28000000</v>
      </c>
      <c r="H545" s="29">
        <v>7000000</v>
      </c>
      <c r="I545" s="16" t="s">
        <v>2220</v>
      </c>
      <c r="J545" s="15" t="s">
        <v>34</v>
      </c>
      <c r="K545" s="15" t="s">
        <v>35</v>
      </c>
      <c r="L545" s="20" t="s">
        <v>36</v>
      </c>
      <c r="M545" s="15" t="s">
        <v>178</v>
      </c>
      <c r="N545" s="30">
        <v>45030</v>
      </c>
      <c r="O545" s="22">
        <v>45034</v>
      </c>
      <c r="P545" s="22">
        <v>45155</v>
      </c>
      <c r="Q545" s="23" t="s">
        <v>38</v>
      </c>
      <c r="R545" s="15" t="s">
        <v>2221</v>
      </c>
      <c r="S545" s="15" t="s">
        <v>40</v>
      </c>
      <c r="T545" s="24">
        <v>79937660</v>
      </c>
      <c r="U545" s="15">
        <v>0</v>
      </c>
      <c r="V545" s="4">
        <v>121</v>
      </c>
      <c r="W545" s="5"/>
      <c r="X545" s="6">
        <v>45046</v>
      </c>
      <c r="Y545" s="25">
        <f t="shared" si="16"/>
        <v>9.9173553719008272</v>
      </c>
      <c r="Z545" s="26">
        <f>VLOOKUP(A545,'[1]Exportar - 2023-05-02T074958.64'!$L$1:$Q$1370,6,0)</f>
        <v>0</v>
      </c>
      <c r="AA545" s="26">
        <f t="shared" si="17"/>
        <v>-28000000</v>
      </c>
      <c r="AB545" s="8" t="s">
        <v>42</v>
      </c>
    </row>
    <row r="546" spans="1:28" s="8" customFormat="1" ht="69.75" hidden="1" customHeight="1">
      <c r="A546" s="16" t="s">
        <v>2222</v>
      </c>
      <c r="B546" s="15" t="s">
        <v>31</v>
      </c>
      <c r="C546" s="16" t="s">
        <v>2222</v>
      </c>
      <c r="D546" s="28">
        <v>500014123</v>
      </c>
      <c r="E546" s="15" t="s">
        <v>2223</v>
      </c>
      <c r="F546" s="29">
        <v>2527145086.0100002</v>
      </c>
      <c r="G546" s="19">
        <v>2527145086.0100002</v>
      </c>
      <c r="H546" s="29">
        <v>297311186.58999997</v>
      </c>
      <c r="I546" s="16" t="s">
        <v>2224</v>
      </c>
      <c r="J546" s="15" t="s">
        <v>2199</v>
      </c>
      <c r="K546" s="15" t="s">
        <v>35</v>
      </c>
      <c r="L546" s="20" t="s">
        <v>36</v>
      </c>
      <c r="M546" s="15" t="s">
        <v>99</v>
      </c>
      <c r="N546" s="30">
        <v>45030</v>
      </c>
      <c r="O546" s="22">
        <v>45032</v>
      </c>
      <c r="P546" s="22">
        <v>45291</v>
      </c>
      <c r="Q546" s="23" t="s">
        <v>38</v>
      </c>
      <c r="R546" s="15" t="s">
        <v>2225</v>
      </c>
      <c r="S546" s="15" t="s">
        <v>259</v>
      </c>
      <c r="T546" s="24">
        <v>900203191</v>
      </c>
      <c r="U546" s="15">
        <v>5</v>
      </c>
      <c r="V546" s="4">
        <v>259</v>
      </c>
      <c r="W546" s="5"/>
      <c r="X546" s="6">
        <v>45046</v>
      </c>
      <c r="Y546" s="25">
        <f t="shared" si="16"/>
        <v>5.4054054054054053</v>
      </c>
      <c r="Z546" s="26">
        <f>VLOOKUP(A546,'[1]Exportar - 2023-05-02T074958.64'!$L$1:$Q$1370,6,0)</f>
        <v>148655593.28999996</v>
      </c>
      <c r="AA546" s="26">
        <f t="shared" si="17"/>
        <v>-2378489492.7200003</v>
      </c>
      <c r="AB546" s="8" t="s">
        <v>859</v>
      </c>
    </row>
    <row r="547" spans="1:28" s="8" customFormat="1" ht="69.75" hidden="1" customHeight="1">
      <c r="A547" s="16" t="s">
        <v>2226</v>
      </c>
      <c r="B547" s="15" t="s">
        <v>31</v>
      </c>
      <c r="C547" s="16" t="s">
        <v>2226</v>
      </c>
      <c r="D547" s="28">
        <v>200020823</v>
      </c>
      <c r="E547" s="15" t="s">
        <v>2227</v>
      </c>
      <c r="F547" s="29">
        <v>14086316</v>
      </c>
      <c r="G547" s="19">
        <v>14086316</v>
      </c>
      <c r="H547" s="29">
        <v>3521579</v>
      </c>
      <c r="I547" s="16" t="s">
        <v>2228</v>
      </c>
      <c r="J547" s="15" t="s">
        <v>53</v>
      </c>
      <c r="K547" s="15" t="s">
        <v>35</v>
      </c>
      <c r="L547" s="20" t="s">
        <v>86</v>
      </c>
      <c r="M547" s="15" t="s">
        <v>228</v>
      </c>
      <c r="N547" s="30">
        <v>45036</v>
      </c>
      <c r="O547" s="22">
        <v>45037</v>
      </c>
      <c r="P547" s="22">
        <v>45158</v>
      </c>
      <c r="Q547" s="23" t="s">
        <v>38</v>
      </c>
      <c r="R547" s="15" t="s">
        <v>2229</v>
      </c>
      <c r="S547" s="15" t="s">
        <v>40</v>
      </c>
      <c r="T547" s="24">
        <v>1022410053</v>
      </c>
      <c r="U547" s="15">
        <v>0</v>
      </c>
      <c r="V547" s="4">
        <v>121</v>
      </c>
      <c r="W547" s="5"/>
      <c r="X547" s="6">
        <v>45046</v>
      </c>
      <c r="Y547" s="25">
        <f t="shared" si="16"/>
        <v>7.4380165289256199</v>
      </c>
      <c r="Z547" s="26">
        <f>VLOOKUP(A547,'[1]Exportar - 2023-05-02T074958.64'!$L$1:$Q$1370,6,0)</f>
        <v>0</v>
      </c>
      <c r="AA547" s="26">
        <f t="shared" si="17"/>
        <v>-14086316</v>
      </c>
      <c r="AB547" s="8" t="s">
        <v>49</v>
      </c>
    </row>
    <row r="548" spans="1:28" s="8" customFormat="1" ht="69.75" hidden="1" customHeight="1">
      <c r="A548" s="16" t="s">
        <v>2230</v>
      </c>
      <c r="B548" s="15" t="s">
        <v>31</v>
      </c>
      <c r="C548" s="16" t="s">
        <v>2230</v>
      </c>
      <c r="D548" s="28">
        <v>500015023</v>
      </c>
      <c r="E548" s="15" t="s">
        <v>2231</v>
      </c>
      <c r="F548" s="29">
        <v>26000000</v>
      </c>
      <c r="G548" s="19">
        <v>26000000</v>
      </c>
      <c r="H548" s="29">
        <v>6500000</v>
      </c>
      <c r="I548" s="16" t="s">
        <v>2232</v>
      </c>
      <c r="J548" s="15" t="s">
        <v>34</v>
      </c>
      <c r="K548" s="15" t="s">
        <v>35</v>
      </c>
      <c r="L548" s="20" t="s">
        <v>36</v>
      </c>
      <c r="M548" s="15" t="s">
        <v>73</v>
      </c>
      <c r="N548" s="30">
        <v>45034</v>
      </c>
      <c r="O548" s="22">
        <v>45035</v>
      </c>
      <c r="P548" s="22">
        <v>45156</v>
      </c>
      <c r="Q548" s="23" t="s">
        <v>38</v>
      </c>
      <c r="R548" s="15" t="s">
        <v>2233</v>
      </c>
      <c r="S548" s="15" t="s">
        <v>40</v>
      </c>
      <c r="T548" s="24">
        <v>43428813</v>
      </c>
      <c r="U548" s="15">
        <v>6</v>
      </c>
      <c r="V548" s="4">
        <v>121</v>
      </c>
      <c r="W548" s="5"/>
      <c r="X548" s="6">
        <v>45046</v>
      </c>
      <c r="Y548" s="25">
        <f t="shared" si="16"/>
        <v>9.0909090909090917</v>
      </c>
      <c r="Z548" s="26">
        <f>VLOOKUP(A548,'[1]Exportar - 2023-05-02T074958.64'!$L$1:$Q$1370,6,0)</f>
        <v>0</v>
      </c>
      <c r="AA548" s="26">
        <f t="shared" si="17"/>
        <v>-26000000</v>
      </c>
      <c r="AB548" s="8" t="s">
        <v>42</v>
      </c>
    </row>
    <row r="549" spans="1:28" s="8" customFormat="1" ht="69.75" hidden="1" customHeight="1">
      <c r="A549" s="16" t="s">
        <v>2234</v>
      </c>
      <c r="B549" s="33" t="s">
        <v>31</v>
      </c>
      <c r="C549" s="16" t="s">
        <v>2234</v>
      </c>
      <c r="D549" s="28">
        <v>400013423</v>
      </c>
      <c r="E549" s="15" t="s">
        <v>2235</v>
      </c>
      <c r="F549" s="29">
        <v>36000000</v>
      </c>
      <c r="G549" s="19">
        <v>36000000</v>
      </c>
      <c r="H549" s="29">
        <v>7200000</v>
      </c>
      <c r="I549" s="16" t="s">
        <v>2236</v>
      </c>
      <c r="J549" s="15" t="s">
        <v>34</v>
      </c>
      <c r="K549" s="15" t="s">
        <v>35</v>
      </c>
      <c r="L549" s="20" t="s">
        <v>80</v>
      </c>
      <c r="M549" s="15" t="s">
        <v>81</v>
      </c>
      <c r="N549" s="30">
        <v>45042</v>
      </c>
      <c r="O549" s="22">
        <v>45043</v>
      </c>
      <c r="P549" s="22">
        <v>45195</v>
      </c>
      <c r="Q549" s="23" t="s">
        <v>38</v>
      </c>
      <c r="R549" s="15" t="s">
        <v>2237</v>
      </c>
      <c r="S549" s="15" t="s">
        <v>40</v>
      </c>
      <c r="T549" s="24">
        <v>52908153</v>
      </c>
      <c r="U549" s="15">
        <v>6</v>
      </c>
      <c r="V549" s="4">
        <v>152</v>
      </c>
      <c r="W549" s="5"/>
      <c r="X549" s="6">
        <v>45046</v>
      </c>
      <c r="Y549" s="25">
        <f t="shared" si="16"/>
        <v>1.9736842105263157</v>
      </c>
      <c r="Z549" s="26">
        <f>VLOOKUP(A549,'[1]Exportar - 2023-05-02T074958.64'!$L$1:$Q$1370,6,0)</f>
        <v>0</v>
      </c>
      <c r="AA549" s="26">
        <f t="shared" si="17"/>
        <v>-36000000</v>
      </c>
      <c r="AB549" s="8" t="s">
        <v>42</v>
      </c>
    </row>
    <row r="550" spans="1:28" s="8" customFormat="1" ht="69.75" hidden="1" customHeight="1">
      <c r="A550" s="16" t="s">
        <v>2238</v>
      </c>
      <c r="B550" s="33" t="s">
        <v>31</v>
      </c>
      <c r="C550" s="16" t="s">
        <v>2238</v>
      </c>
      <c r="D550" s="28">
        <v>200017723</v>
      </c>
      <c r="E550" s="15" t="s">
        <v>2239</v>
      </c>
      <c r="F550" s="29">
        <v>12517292</v>
      </c>
      <c r="G550" s="19">
        <v>12517292</v>
      </c>
      <c r="H550" s="29">
        <v>3129323</v>
      </c>
      <c r="I550" s="16" t="s">
        <v>2240</v>
      </c>
      <c r="J550" s="15" t="s">
        <v>53</v>
      </c>
      <c r="K550" s="15" t="s">
        <v>35</v>
      </c>
      <c r="L550" s="20" t="s">
        <v>86</v>
      </c>
      <c r="M550" s="15" t="s">
        <v>228</v>
      </c>
      <c r="N550" s="30">
        <v>45034</v>
      </c>
      <c r="O550" s="22">
        <v>45037</v>
      </c>
      <c r="P550" s="22">
        <v>45158</v>
      </c>
      <c r="Q550" s="23" t="s">
        <v>38</v>
      </c>
      <c r="R550" s="15" t="s">
        <v>2241</v>
      </c>
      <c r="S550" s="15" t="s">
        <v>40</v>
      </c>
      <c r="T550" s="24">
        <v>1081733032</v>
      </c>
      <c r="U550" s="15">
        <v>7</v>
      </c>
      <c r="V550" s="4">
        <v>121</v>
      </c>
      <c r="W550" s="5"/>
      <c r="X550" s="6">
        <v>45046</v>
      </c>
      <c r="Y550" s="25">
        <f t="shared" si="16"/>
        <v>7.4380165289256199</v>
      </c>
      <c r="Z550" s="26">
        <f>VLOOKUP(A550,'[1]Exportar - 2023-05-02T074958.64'!$L$1:$Q$1370,6,0)</f>
        <v>0</v>
      </c>
      <c r="AA550" s="26">
        <f t="shared" si="17"/>
        <v>-12517292</v>
      </c>
      <c r="AB550" s="8" t="s">
        <v>42</v>
      </c>
    </row>
    <row r="551" spans="1:28" s="8" customFormat="1" ht="69.75" hidden="1" customHeight="1">
      <c r="A551" s="16" t="s">
        <v>2242</v>
      </c>
      <c r="B551" s="33" t="s">
        <v>2243</v>
      </c>
      <c r="C551" s="16" t="s">
        <v>2244</v>
      </c>
      <c r="D551" s="28">
        <v>500013823</v>
      </c>
      <c r="E551" s="15" t="s">
        <v>2245</v>
      </c>
      <c r="F551" s="29">
        <v>1998182443</v>
      </c>
      <c r="G551" s="19">
        <v>1998182443</v>
      </c>
      <c r="H551" s="29" t="s">
        <v>255</v>
      </c>
      <c r="I551" s="16" t="s">
        <v>2246</v>
      </c>
      <c r="J551" s="15" t="s">
        <v>488</v>
      </c>
      <c r="K551" s="15" t="s">
        <v>489</v>
      </c>
      <c r="L551" s="20" t="s">
        <v>36</v>
      </c>
      <c r="M551" s="15" t="s">
        <v>99</v>
      </c>
      <c r="N551" s="30">
        <v>45036</v>
      </c>
      <c r="O551" s="22">
        <v>45042</v>
      </c>
      <c r="P551" s="22">
        <v>45229</v>
      </c>
      <c r="Q551" s="23" t="s">
        <v>38</v>
      </c>
      <c r="R551" s="15" t="s">
        <v>2247</v>
      </c>
      <c r="S551" s="15" t="s">
        <v>259</v>
      </c>
      <c r="T551" s="24">
        <v>901703862</v>
      </c>
      <c r="U551" s="15">
        <v>8</v>
      </c>
      <c r="V551" s="4">
        <v>187</v>
      </c>
      <c r="W551" s="5"/>
      <c r="X551" s="6">
        <v>45046</v>
      </c>
      <c r="Y551" s="25">
        <f t="shared" si="16"/>
        <v>2.1390374331550803</v>
      </c>
      <c r="Z551" s="26" t="e">
        <f>VLOOKUP(A551,'[1]Exportar - 2023-05-02T074958.64'!$L$1:$Q$1370,6,0)</f>
        <v>#N/A</v>
      </c>
      <c r="AA551" s="26" t="e">
        <f t="shared" si="17"/>
        <v>#N/A</v>
      </c>
      <c r="AB551" s="8" t="s">
        <v>491</v>
      </c>
    </row>
    <row r="552" spans="1:28" s="8" customFormat="1" ht="69.75" hidden="1" customHeight="1">
      <c r="A552" s="16" t="s">
        <v>2248</v>
      </c>
      <c r="B552" s="15" t="s">
        <v>31</v>
      </c>
      <c r="C552" s="16" t="s">
        <v>2248</v>
      </c>
      <c r="D552" s="28">
        <v>500001723</v>
      </c>
      <c r="E552" s="15" t="s">
        <v>2249</v>
      </c>
      <c r="F552" s="29">
        <v>32000000</v>
      </c>
      <c r="G552" s="19">
        <v>32000000</v>
      </c>
      <c r="H552" s="29">
        <v>8000000</v>
      </c>
      <c r="I552" s="16" t="s">
        <v>2250</v>
      </c>
      <c r="J552" s="15" t="s">
        <v>34</v>
      </c>
      <c r="K552" s="15" t="s">
        <v>35</v>
      </c>
      <c r="L552" s="20" t="s">
        <v>36</v>
      </c>
      <c r="M552" s="15" t="s">
        <v>73</v>
      </c>
      <c r="N552" s="30">
        <v>45036</v>
      </c>
      <c r="O552" s="22">
        <v>45040</v>
      </c>
      <c r="P552" s="22">
        <v>45161</v>
      </c>
      <c r="Q552" s="23" t="s">
        <v>38</v>
      </c>
      <c r="R552" s="15" t="s">
        <v>2251</v>
      </c>
      <c r="S552" s="15" t="s">
        <v>40</v>
      </c>
      <c r="T552" s="24">
        <v>79730672</v>
      </c>
      <c r="U552" s="15">
        <v>9</v>
      </c>
      <c r="V552" s="4">
        <v>121</v>
      </c>
      <c r="W552" s="5"/>
      <c r="X552" s="6">
        <v>45046</v>
      </c>
      <c r="Y552" s="25">
        <f t="shared" si="16"/>
        <v>4.9586776859504136</v>
      </c>
      <c r="Z552" s="26">
        <f>VLOOKUP(A552,'[1]Exportar - 2023-05-02T074958.64'!$L$1:$Q$1370,6,0)</f>
        <v>0</v>
      </c>
      <c r="AA552" s="26">
        <f t="shared" si="17"/>
        <v>-32000000</v>
      </c>
      <c r="AB552" s="8" t="s">
        <v>49</v>
      </c>
    </row>
    <row r="553" spans="1:28" s="8" customFormat="1" ht="69.75" hidden="1" customHeight="1">
      <c r="A553" s="16" t="s">
        <v>2252</v>
      </c>
      <c r="B553" s="15" t="s">
        <v>31</v>
      </c>
      <c r="C553" s="16" t="s">
        <v>2252</v>
      </c>
      <c r="D553" s="28" t="s">
        <v>2253</v>
      </c>
      <c r="E553" s="15" t="s">
        <v>2254</v>
      </c>
      <c r="F553" s="29">
        <v>52972093</v>
      </c>
      <c r="G553" s="19">
        <v>52972093</v>
      </c>
      <c r="H553" s="29">
        <v>13243023</v>
      </c>
      <c r="I553" s="16" t="s">
        <v>2255</v>
      </c>
      <c r="J553" s="15" t="s">
        <v>34</v>
      </c>
      <c r="K553" s="15" t="s">
        <v>35</v>
      </c>
      <c r="L553" s="20" t="s">
        <v>80</v>
      </c>
      <c r="M553" s="15" t="s">
        <v>109</v>
      </c>
      <c r="N553" s="30">
        <v>45040</v>
      </c>
      <c r="O553" s="22">
        <v>45040</v>
      </c>
      <c r="P553" s="22">
        <v>45161</v>
      </c>
      <c r="Q553" s="23" t="s">
        <v>38</v>
      </c>
      <c r="R553" s="15" t="s">
        <v>2256</v>
      </c>
      <c r="S553" s="15" t="s">
        <v>40</v>
      </c>
      <c r="T553" s="24">
        <v>80238440</v>
      </c>
      <c r="U553" s="15">
        <v>1</v>
      </c>
      <c r="V553" s="4">
        <v>121</v>
      </c>
      <c r="W553" s="5"/>
      <c r="X553" s="6">
        <v>45046</v>
      </c>
      <c r="Y553" s="25">
        <f t="shared" si="16"/>
        <v>4.9586776859504136</v>
      </c>
      <c r="Z553" s="26">
        <f>VLOOKUP(A553,'[1]Exportar - 2023-05-02T074958.64'!$L$1:$Q$1370,6,0)</f>
        <v>0</v>
      </c>
      <c r="AA553" s="26">
        <f t="shared" si="17"/>
        <v>-52972093</v>
      </c>
      <c r="AB553" s="8" t="s">
        <v>49</v>
      </c>
    </row>
    <row r="554" spans="1:28" s="8" customFormat="1" ht="69.75" customHeight="1">
      <c r="A554" s="16" t="s">
        <v>2257</v>
      </c>
      <c r="B554" s="15" t="s">
        <v>31</v>
      </c>
      <c r="C554" s="16" t="s">
        <v>2257</v>
      </c>
      <c r="D554" s="28">
        <v>300022723</v>
      </c>
      <c r="E554" s="15" t="s">
        <v>2258</v>
      </c>
      <c r="F554" s="29">
        <v>26618820</v>
      </c>
      <c r="G554" s="19">
        <v>26618820</v>
      </c>
      <c r="H554" s="29">
        <v>8872940</v>
      </c>
      <c r="I554" s="16" t="s">
        <v>2259</v>
      </c>
      <c r="J554" s="15" t="s">
        <v>34</v>
      </c>
      <c r="K554" s="15" t="s">
        <v>35</v>
      </c>
      <c r="L554" s="20" t="s">
        <v>2260</v>
      </c>
      <c r="M554" s="15" t="s">
        <v>2261</v>
      </c>
      <c r="N554" s="30">
        <v>45036</v>
      </c>
      <c r="O554" s="22">
        <v>45040</v>
      </c>
      <c r="P554" s="22">
        <v>45130</v>
      </c>
      <c r="Q554" s="23" t="s">
        <v>38</v>
      </c>
      <c r="R554" s="15" t="s">
        <v>2262</v>
      </c>
      <c r="S554" s="15" t="s">
        <v>40</v>
      </c>
      <c r="T554" s="24">
        <v>80821134</v>
      </c>
      <c r="U554" s="15">
        <v>2</v>
      </c>
      <c r="V554" s="4">
        <v>90</v>
      </c>
      <c r="W554" s="5"/>
      <c r="X554" s="6">
        <v>45046</v>
      </c>
      <c r="Y554" s="25">
        <f t="shared" si="16"/>
        <v>6.666666666666667</v>
      </c>
      <c r="Z554" s="26"/>
      <c r="AA554" s="26">
        <f t="shared" si="17"/>
        <v>-26618820</v>
      </c>
      <c r="AB554" s="8" t="s">
        <v>731</v>
      </c>
    </row>
    <row r="555" spans="1:28" s="8" customFormat="1" ht="69.75" customHeight="1">
      <c r="A555" s="16" t="s">
        <v>2263</v>
      </c>
      <c r="B555" s="15" t="s">
        <v>31</v>
      </c>
      <c r="C555" s="16" t="s">
        <v>2263</v>
      </c>
      <c r="D555" s="28">
        <v>300020123</v>
      </c>
      <c r="E555" s="15" t="s">
        <v>2264</v>
      </c>
      <c r="F555" s="29">
        <v>35491760</v>
      </c>
      <c r="G555" s="19">
        <v>35491760</v>
      </c>
      <c r="H555" s="29">
        <v>8872940</v>
      </c>
      <c r="I555" s="16" t="s">
        <v>1042</v>
      </c>
      <c r="J555" s="15" t="s">
        <v>34</v>
      </c>
      <c r="K555" s="15" t="s">
        <v>35</v>
      </c>
      <c r="L555" s="20" t="s">
        <v>549</v>
      </c>
      <c r="M555" s="15" t="s">
        <v>1511</v>
      </c>
      <c r="N555" s="30">
        <v>45040</v>
      </c>
      <c r="O555" s="22">
        <v>45040</v>
      </c>
      <c r="P555" s="22">
        <v>45161</v>
      </c>
      <c r="Q555" s="23" t="s">
        <v>38</v>
      </c>
      <c r="R555" s="15" t="s">
        <v>2265</v>
      </c>
      <c r="S555" s="15" t="s">
        <v>40</v>
      </c>
      <c r="T555" s="24">
        <v>1020744389</v>
      </c>
      <c r="U555" s="15">
        <v>6</v>
      </c>
      <c r="V555" s="4">
        <v>121</v>
      </c>
      <c r="W555" s="5"/>
      <c r="X555" s="6">
        <v>45046</v>
      </c>
      <c r="Y555" s="25">
        <f t="shared" si="16"/>
        <v>4.9586776859504136</v>
      </c>
      <c r="Z555" s="26"/>
      <c r="AA555" s="26">
        <f t="shared" si="17"/>
        <v>-35491760</v>
      </c>
      <c r="AB555" s="8" t="s">
        <v>731</v>
      </c>
    </row>
    <row r="556" spans="1:28" s="8" customFormat="1" ht="69.75" customHeight="1">
      <c r="A556" s="16" t="s">
        <v>2266</v>
      </c>
      <c r="B556" s="15" t="s">
        <v>31</v>
      </c>
      <c r="C556" s="16" t="s">
        <v>2266</v>
      </c>
      <c r="D556" s="28">
        <v>500018623</v>
      </c>
      <c r="E556" s="15" t="s">
        <v>2267</v>
      </c>
      <c r="F556" s="29">
        <v>473663034</v>
      </c>
      <c r="G556" s="19">
        <v>473663034</v>
      </c>
      <c r="H556" s="29">
        <v>92272019.680000007</v>
      </c>
      <c r="I556" s="16" t="s">
        <v>2268</v>
      </c>
      <c r="J556" s="15" t="s">
        <v>2199</v>
      </c>
      <c r="K556" s="15" t="s">
        <v>35</v>
      </c>
      <c r="L556" s="20" t="s">
        <v>36</v>
      </c>
      <c r="M556" s="15" t="s">
        <v>99</v>
      </c>
      <c r="N556" s="30">
        <v>45042</v>
      </c>
      <c r="O556" s="22">
        <v>45043</v>
      </c>
      <c r="P556" s="22">
        <v>45199</v>
      </c>
      <c r="Q556" s="23" t="s">
        <v>38</v>
      </c>
      <c r="R556" s="15" t="s">
        <v>2225</v>
      </c>
      <c r="S556" s="15" t="s">
        <v>259</v>
      </c>
      <c r="T556" s="24">
        <v>900203191</v>
      </c>
      <c r="U556" s="15">
        <v>5</v>
      </c>
      <c r="V556" s="4">
        <v>156</v>
      </c>
      <c r="W556" s="5"/>
      <c r="X556" s="6">
        <v>45046</v>
      </c>
      <c r="Y556" s="25">
        <f t="shared" si="16"/>
        <v>1.9230769230769231</v>
      </c>
      <c r="Z556" s="26"/>
      <c r="AA556" s="26">
        <f t="shared" si="17"/>
        <v>-473663034</v>
      </c>
      <c r="AB556" s="8" t="s">
        <v>731</v>
      </c>
    </row>
    <row r="557" spans="1:28" s="8" customFormat="1" ht="69.75" hidden="1" customHeight="1">
      <c r="A557" s="16" t="s">
        <v>2269</v>
      </c>
      <c r="B557" s="15" t="s">
        <v>253</v>
      </c>
      <c r="C557" s="16" t="s">
        <v>2269</v>
      </c>
      <c r="D557" s="28" t="s">
        <v>2270</v>
      </c>
      <c r="E557" s="15" t="s">
        <v>2271</v>
      </c>
      <c r="F557" s="29">
        <v>146380425.59</v>
      </c>
      <c r="G557" s="19">
        <v>146380425.59</v>
      </c>
      <c r="H557" s="29" t="s">
        <v>255</v>
      </c>
      <c r="I557" s="16" t="s">
        <v>2272</v>
      </c>
      <c r="J557" s="15" t="s">
        <v>488</v>
      </c>
      <c r="K557" s="15" t="s">
        <v>35</v>
      </c>
      <c r="L557" s="20" t="s">
        <v>369</v>
      </c>
      <c r="M557" s="15" t="s">
        <v>370</v>
      </c>
      <c r="N557" s="30">
        <v>45042</v>
      </c>
      <c r="O557" s="22">
        <v>45042</v>
      </c>
      <c r="P557" s="22">
        <v>45286</v>
      </c>
      <c r="Q557" s="23" t="s">
        <v>38</v>
      </c>
      <c r="R557" s="15" t="s">
        <v>2273</v>
      </c>
      <c r="S557" s="15" t="s">
        <v>259</v>
      </c>
      <c r="T557" s="24">
        <v>819006966</v>
      </c>
      <c r="U557" s="15">
        <v>8</v>
      </c>
      <c r="V557" s="4">
        <v>244</v>
      </c>
      <c r="W557" s="5"/>
      <c r="X557" s="6">
        <v>45046</v>
      </c>
      <c r="Y557" s="25">
        <f t="shared" si="16"/>
        <v>1.639344262295082</v>
      </c>
      <c r="Z557" s="26">
        <f>VLOOKUP(A557,'[1]Exportar - 2023-05-02T074958.64'!$L$1:$Q$1370,6,0)</f>
        <v>0</v>
      </c>
      <c r="AA557" s="26">
        <f t="shared" si="17"/>
        <v>-146380425.59</v>
      </c>
      <c r="AB557" s="8" t="s">
        <v>491</v>
      </c>
    </row>
    <row r="558" spans="1:28" s="8" customFormat="1" ht="69.75" hidden="1" customHeight="1">
      <c r="A558" s="16" t="s">
        <v>2274</v>
      </c>
      <c r="B558" s="15" t="s">
        <v>31</v>
      </c>
      <c r="C558" s="16" t="s">
        <v>2274</v>
      </c>
      <c r="D558" s="28">
        <v>300014723</v>
      </c>
      <c r="E558" s="15" t="s">
        <v>2275</v>
      </c>
      <c r="F558" s="29">
        <v>40000000</v>
      </c>
      <c r="G558" s="19">
        <v>40000000</v>
      </c>
      <c r="H558" s="29">
        <v>10000000</v>
      </c>
      <c r="I558" s="16" t="s">
        <v>2276</v>
      </c>
      <c r="J558" s="15" t="s">
        <v>34</v>
      </c>
      <c r="K558" s="15" t="s">
        <v>35</v>
      </c>
      <c r="L558" s="20" t="s">
        <v>2260</v>
      </c>
      <c r="M558" s="15" t="s">
        <v>2261</v>
      </c>
      <c r="N558" s="30">
        <v>45044</v>
      </c>
      <c r="O558" s="22">
        <v>45049</v>
      </c>
      <c r="P558" s="22">
        <v>45171</v>
      </c>
      <c r="Q558" s="23" t="s">
        <v>38</v>
      </c>
      <c r="R558" s="15" t="s">
        <v>2277</v>
      </c>
      <c r="S558" s="15" t="s">
        <v>40</v>
      </c>
      <c r="T558" s="24">
        <v>80854677</v>
      </c>
      <c r="U558" s="15">
        <v>1</v>
      </c>
      <c r="V558" s="4">
        <v>122</v>
      </c>
      <c r="W558" s="5"/>
      <c r="X558" s="6">
        <v>45046</v>
      </c>
      <c r="Y558" s="25">
        <v>0</v>
      </c>
      <c r="Z558" s="26">
        <f>VLOOKUP(A558,'[1]Exportar - 2023-05-02T074958.64'!$L$1:$Q$1370,6,0)</f>
        <v>0</v>
      </c>
      <c r="AA558" s="26">
        <f t="shared" si="17"/>
        <v>-40000000</v>
      </c>
      <c r="AB558" s="8" t="s">
        <v>2116</v>
      </c>
    </row>
    <row r="559" spans="1:28" s="8" customFormat="1" ht="69.75" customHeight="1">
      <c r="A559" s="16" t="s">
        <v>2278</v>
      </c>
      <c r="B559" s="15" t="s">
        <v>31</v>
      </c>
      <c r="C559" s="16" t="s">
        <v>2278</v>
      </c>
      <c r="D559" s="28">
        <v>500017923</v>
      </c>
      <c r="E559" s="15" t="s">
        <v>2279</v>
      </c>
      <c r="F559" s="29">
        <v>15727052</v>
      </c>
      <c r="G559" s="19">
        <v>15727052</v>
      </c>
      <c r="H559" s="29">
        <v>7863526</v>
      </c>
      <c r="I559" s="16" t="s">
        <v>2280</v>
      </c>
      <c r="J559" s="15" t="s">
        <v>2199</v>
      </c>
      <c r="K559" s="15" t="s">
        <v>903</v>
      </c>
      <c r="L559" s="20" t="s">
        <v>549</v>
      </c>
      <c r="M559" s="15" t="s">
        <v>1366</v>
      </c>
      <c r="N559" s="30">
        <v>45044</v>
      </c>
      <c r="O559" s="22">
        <v>45047</v>
      </c>
      <c r="P559" s="22">
        <v>45107</v>
      </c>
      <c r="Q559" s="23" t="s">
        <v>38</v>
      </c>
      <c r="R559" s="15" t="s">
        <v>2281</v>
      </c>
      <c r="S559" s="15" t="s">
        <v>259</v>
      </c>
      <c r="T559" s="24">
        <v>901351149</v>
      </c>
      <c r="U559" s="15">
        <v>2</v>
      </c>
      <c r="V559" s="4">
        <v>60</v>
      </c>
      <c r="W559" s="5"/>
      <c r="X559" s="6">
        <v>45046</v>
      </c>
      <c r="Y559" s="25">
        <v>0</v>
      </c>
      <c r="Z559" s="26"/>
      <c r="AA559" s="26">
        <f t="shared" si="17"/>
        <v>-15727052</v>
      </c>
      <c r="AB559" s="8" t="s">
        <v>731</v>
      </c>
    </row>
    <row r="560" spans="1:28" s="8" customFormat="1" ht="69.75" customHeight="1">
      <c r="A560" s="16" t="s">
        <v>2282</v>
      </c>
      <c r="B560" s="15" t="s">
        <v>31</v>
      </c>
      <c r="C560" s="16" t="s">
        <v>2282</v>
      </c>
      <c r="D560" s="28">
        <v>500018023</v>
      </c>
      <c r="E560" s="15" t="s">
        <v>2283</v>
      </c>
      <c r="F560" s="29">
        <v>11522334</v>
      </c>
      <c r="G560" s="19">
        <v>11522334</v>
      </c>
      <c r="H560" s="29">
        <v>5761167</v>
      </c>
      <c r="I560" s="16" t="s">
        <v>2284</v>
      </c>
      <c r="J560" s="15" t="s">
        <v>2199</v>
      </c>
      <c r="K560" s="15" t="s">
        <v>1384</v>
      </c>
      <c r="L560" s="20" t="s">
        <v>549</v>
      </c>
      <c r="M560" s="15" t="s">
        <v>2285</v>
      </c>
      <c r="N560" s="30">
        <v>45044</v>
      </c>
      <c r="O560" s="22">
        <v>45047</v>
      </c>
      <c r="P560" s="22">
        <v>45107</v>
      </c>
      <c r="Q560" s="23" t="s">
        <v>38</v>
      </c>
      <c r="R560" s="15" t="s">
        <v>2286</v>
      </c>
      <c r="S560" s="15" t="s">
        <v>259</v>
      </c>
      <c r="T560" s="24">
        <v>900934317</v>
      </c>
      <c r="U560" s="15">
        <v>2</v>
      </c>
      <c r="V560" s="4">
        <v>60</v>
      </c>
      <c r="W560" s="5"/>
      <c r="X560" s="6">
        <v>45046</v>
      </c>
      <c r="Y560" s="25">
        <v>0</v>
      </c>
      <c r="Z560" s="26"/>
      <c r="AA560" s="26">
        <f t="shared" si="17"/>
        <v>-11522334</v>
      </c>
      <c r="AB560" s="8" t="s">
        <v>731</v>
      </c>
    </row>
  </sheetData>
  <autoFilter ref="A12:AB560" xr:uid="{00000000-0009-0000-0000-000000000000}">
    <filterColumn colId="27">
      <filters>
        <filter val="SISTEMA GENERAL DE REGALÍAS"/>
      </filters>
    </filterColumn>
  </autoFilter>
  <mergeCells count="3">
    <mergeCell ref="A7:C7"/>
    <mergeCell ref="A8:D8"/>
    <mergeCell ref="A9:E9"/>
  </mergeCells>
  <conditionalFormatting sqref="Q12">
    <cfRule type="containsText" dxfId="8" priority="29" operator="containsText" text="TERMINADO">
      <formula>NOT(ISERROR(SEARCH("TERMINADO",Q12)))</formula>
    </cfRule>
    <cfRule type="containsText" dxfId="7" priority="30" operator="containsText" text="EN EJECUCIÓN">
      <formula>NOT(ISERROR(SEARCH("EN EJECUCIÓN",Q12)))</formula>
    </cfRule>
  </conditionalFormatting>
  <conditionalFormatting sqref="D12">
    <cfRule type="duplicateValues" dxfId="6" priority="28"/>
  </conditionalFormatting>
  <conditionalFormatting sqref="D14">
    <cfRule type="duplicateValues" dxfId="5" priority="8"/>
  </conditionalFormatting>
  <conditionalFormatting sqref="D516">
    <cfRule type="duplicateValues" dxfId="4" priority="5"/>
  </conditionalFormatting>
  <conditionalFormatting sqref="D519">
    <cfRule type="duplicateValues" dxfId="3" priority="4"/>
  </conditionalFormatting>
  <conditionalFormatting sqref="Q13:Q560">
    <cfRule type="containsText" dxfId="2" priority="1" operator="containsText" text="TERMINADO">
      <formula>NOT(ISERROR(SEARCH("TERMINADO",Q13)))</formula>
    </cfRule>
    <cfRule type="containsText" dxfId="1" priority="2" operator="containsText" text="EN EJECUCIÓN">
      <formula>NOT(ISERROR(SEARCH("EN EJECUCIÓN",Q13)))</formula>
    </cfRule>
  </conditionalFormatting>
  <conditionalFormatting sqref="D517:D518 D520:D560 D13 D15:D515">
    <cfRule type="duplicateValues" dxfId="0" priority="31"/>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19" id="{92F74F12-42AD-4489-A1D1-DD3D723EE8EB}">
            <x14:iconSet iconSet="5Quarters" custom="1">
              <x14:cfvo type="percent">
                <xm:f>0</xm:f>
              </x14:cfvo>
              <x14:cfvo type="percent">
                <xm:f>20</xm:f>
              </x14:cfvo>
              <x14:cfvo type="percent">
                <xm:f>40</xm:f>
              </x14:cfvo>
              <x14:cfvo type="percent">
                <xm:f>60</xm:f>
              </x14:cfvo>
              <x14:cfvo type="percent">
                <xm:f>90</xm:f>
              </x14:cfvo>
              <x14:cfIcon iconSet="5Quarters" iconId="0"/>
              <x14:cfIcon iconSet="5Quarters" iconId="1"/>
              <x14:cfIcon iconSet="5Quarters" iconId="2"/>
              <x14:cfIcon iconSet="5Quarters" iconId="3"/>
              <x14:cfIcon iconSet="4RedToBlack" iconId="0"/>
            </x14:iconSet>
          </x14:cfRule>
          <xm:sqref>Y1:Y1048576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Lina Yizeth Quintero Arce</cp:lastModifiedBy>
  <cp:revision/>
  <dcterms:created xsi:type="dcterms:W3CDTF">2022-12-19T13:31:33Z</dcterms:created>
  <dcterms:modified xsi:type="dcterms:W3CDTF">2023-06-05T16:16:49Z</dcterms:modified>
  <cp:category/>
  <cp:contentStatus/>
</cp:coreProperties>
</file>