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0"/>
  <workbookPr codeName="ThisWorkbook"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26c5\AC\Temp\"/>
    </mc:Choice>
  </mc:AlternateContent>
  <xr:revisionPtr revIDLastSave="0" documentId="8_{827183AE-D992-4CEC-9B49-F4CCF3207D56}" xr6:coauthVersionLast="47" xr6:coauthVersionMax="47" xr10:uidLastSave="{00000000-0000-0000-0000-000000000000}"/>
  <bookViews>
    <workbookView xWindow="-60" yWindow="-60" windowWidth="15480" windowHeight="11640" tabRatio="885" firstSheet="4" activeTab="4" xr2:uid="{00000000-000D-0000-FFFF-FFFF00000000}"/>
  </bookViews>
  <sheets>
    <sheet name="Estado de Situación Financiera" sheetId="36" r:id="rId1"/>
    <sheet name="Estado de Resultados" sheetId="38" r:id="rId2"/>
    <sheet name="Estado de Cambios en el Patrimo" sheetId="61" r:id="rId3"/>
    <sheet name="indicadores" sheetId="62" r:id="rId4"/>
    <sheet name="reciprocas" sheetId="63" r:id="rId5"/>
  </sheets>
  <definedNames>
    <definedName name="_xlnm.Print_Area" localSheetId="2">'Estado de Cambios en el Patrimo'!$A$2:$C$47</definedName>
    <definedName name="_xlnm.Print_Area" localSheetId="1">'Estado de Resultados'!$A$1:$I$91</definedName>
    <definedName name="_xlnm.Print_Area" localSheetId="0">'Estado de Situación Financiera'!$A$1:$I$145</definedName>
    <definedName name="_xlnm.Print_Titles" localSheetId="0">'Estado de Situación Financiera'!$1:$4</definedName>
    <definedName name="_xlnm.Print_Titl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62" l="1"/>
  <c r="E10" i="62"/>
  <c r="C9" i="62"/>
  <c r="E9" i="62" s="1"/>
  <c r="E24" i="62"/>
  <c r="E20" i="62"/>
  <c r="E19" i="62"/>
</calcChain>
</file>

<file path=xl/sharedStrings.xml><?xml version="1.0" encoding="utf-8"?>
<sst xmlns="http://schemas.openxmlformats.org/spreadsheetml/2006/main" count="881" uniqueCount="449">
  <si>
    <t>AGENCIA NACIONAL DE MINERIA</t>
  </si>
  <si>
    <t>ESTADO DE SITUACION FINANCIERA COMPARATIVO</t>
  </si>
  <si>
    <t>A 31 DE DICIEMBRE DE 2022 Y 31 DE DICIEMBRE 2021</t>
  </si>
  <si>
    <t xml:space="preserve"> ( Cifras en pesos )</t>
  </si>
  <si>
    <t>Variacion Neta</t>
  </si>
  <si>
    <t>Variación %</t>
  </si>
  <si>
    <t xml:space="preserve">1 </t>
  </si>
  <si>
    <t xml:space="preserve">ACTIVOS </t>
  </si>
  <si>
    <t>NOTA</t>
  </si>
  <si>
    <t>ACTIVO CORRIENTE</t>
  </si>
  <si>
    <t xml:space="preserve">EFECTIVO Y EQUIVALENTES AL EFECTIVO </t>
  </si>
  <si>
    <t xml:space="preserve">1.1 </t>
  </si>
  <si>
    <t>5</t>
  </si>
  <si>
    <t xml:space="preserve">1.1.05 </t>
  </si>
  <si>
    <t xml:space="preserve">CAJA </t>
  </si>
  <si>
    <t xml:space="preserve">1.1.10 </t>
  </si>
  <si>
    <t xml:space="preserve">DEPÓSITOS EN INSTITUCIONES FINANCIERAS </t>
  </si>
  <si>
    <t xml:space="preserve">1.9 </t>
  </si>
  <si>
    <t xml:space="preserve">OTROS ACTIVOS </t>
  </si>
  <si>
    <t xml:space="preserve">1.9.08 </t>
  </si>
  <si>
    <t xml:space="preserve">RECURSOS ENTREGADOS EN ADMINISTRACIÓN </t>
  </si>
  <si>
    <t>5 - 16</t>
  </si>
  <si>
    <t>1.9.09</t>
  </si>
  <si>
    <t>DEPÓSITOS ENTREGADOS EN GARANTÍA</t>
  </si>
  <si>
    <t>CUENTAS POR COBRAR TRANSACCIONES SIN CONTRAPRESTACION</t>
  </si>
  <si>
    <t xml:space="preserve">1.3 </t>
  </si>
  <si>
    <t xml:space="preserve">CUENTAS POR COBRAR </t>
  </si>
  <si>
    <t>7</t>
  </si>
  <si>
    <t xml:space="preserve">1.3.11 </t>
  </si>
  <si>
    <t xml:space="preserve">INGRESOS NO TRIBUTARIOS </t>
  </si>
  <si>
    <t xml:space="preserve">1.3.37 </t>
  </si>
  <si>
    <t xml:space="preserve">TRANSFERENCIAS POR COBRAR </t>
  </si>
  <si>
    <t>5 - 7</t>
  </si>
  <si>
    <t xml:space="preserve">1.3.84 </t>
  </si>
  <si>
    <t xml:space="preserve">OTRAS CUENTAS POR COBRAR </t>
  </si>
  <si>
    <t xml:space="preserve">1.3.85 </t>
  </si>
  <si>
    <t xml:space="preserve">CUENTAS POR COBRAR DE DIFÍCIL RECAUDO </t>
  </si>
  <si>
    <t>CUENTAS POR COBRAR TRANSACCIONES CON CONTRAPRESTACION</t>
  </si>
  <si>
    <t>1.3.17</t>
  </si>
  <si>
    <t>PRESTACIÓN DE SERVICIOS</t>
  </si>
  <si>
    <t>1.3.86</t>
  </si>
  <si>
    <t>DETERIORO ACUMULADO DE CUENTAS POR COBRAR (CR)</t>
  </si>
  <si>
    <t>1.4</t>
  </si>
  <si>
    <t>PRESTAMOS POR COBRAR</t>
  </si>
  <si>
    <t>8</t>
  </si>
  <si>
    <t>1.4.15</t>
  </si>
  <si>
    <t>PRÉSTAMOS CONCEDIDOS</t>
  </si>
  <si>
    <t>16</t>
  </si>
  <si>
    <t xml:space="preserve">1.9.05 </t>
  </si>
  <si>
    <t xml:space="preserve">BIENES Y SERVICIOS PAGADOS POR ANTICIPADO </t>
  </si>
  <si>
    <t xml:space="preserve">1.9.06 </t>
  </si>
  <si>
    <t xml:space="preserve">AVANCES Y ANTICIPOS ENTREGADOS </t>
  </si>
  <si>
    <t>Total activos corrientes</t>
  </si>
  <si>
    <t>ACTIVO NO CORRIENTE</t>
  </si>
  <si>
    <t xml:space="preserve">PROPIEDADES, PLANTA Y EQUIPO </t>
  </si>
  <si>
    <t xml:space="preserve">1.6 </t>
  </si>
  <si>
    <t>10</t>
  </si>
  <si>
    <t xml:space="preserve">1.6.05 </t>
  </si>
  <si>
    <t xml:space="preserve">TERRENOS </t>
  </si>
  <si>
    <t xml:space="preserve">1.6.15 </t>
  </si>
  <si>
    <t>CONTRUCCIONES EN CURSO</t>
  </si>
  <si>
    <t xml:space="preserve">1.6.35 </t>
  </si>
  <si>
    <t xml:space="preserve">BIENES MUEBLES EN BODEGA </t>
  </si>
  <si>
    <t xml:space="preserve">1.6.36 </t>
  </si>
  <si>
    <t xml:space="preserve">PROPIEDADES, PLANTA Y EQUIPO EN MANTENIMIENTO </t>
  </si>
  <si>
    <t xml:space="preserve">1.6.37 </t>
  </si>
  <si>
    <t xml:space="preserve">PROPIEDADES, PLANTA Y EQUIPO NO EXPLOTADOS </t>
  </si>
  <si>
    <t xml:space="preserve">1.6.40 </t>
  </si>
  <si>
    <t xml:space="preserve">EDIFICACIONES </t>
  </si>
  <si>
    <t xml:space="preserve">1.6.50 </t>
  </si>
  <si>
    <t xml:space="preserve">REDES, LÍNEAS Y CABLES </t>
  </si>
  <si>
    <t xml:space="preserve">1.6.55 </t>
  </si>
  <si>
    <t xml:space="preserve">MAQUINARIA Y EQUIPO </t>
  </si>
  <si>
    <t xml:space="preserve">1.6.60 </t>
  </si>
  <si>
    <t xml:space="preserve">EQUIPO MÉDICO Y CIENTÍFICO </t>
  </si>
  <si>
    <t xml:space="preserve">1.6.65 </t>
  </si>
  <si>
    <t xml:space="preserve">MUEBLES, ENSERES Y EQUIPO DE OFICINA </t>
  </si>
  <si>
    <t xml:space="preserve">1.6.70 </t>
  </si>
  <si>
    <t xml:space="preserve">EQUIPOS DE COMUNICACIÓN Y COMPUTACIÓN </t>
  </si>
  <si>
    <t xml:space="preserve">1.6.75 </t>
  </si>
  <si>
    <t xml:space="preserve">EQUIPOS DE TRANSPORTE, TRACCIÓN Y ELEVACIÓN </t>
  </si>
  <si>
    <t xml:space="preserve">1.6.80 </t>
  </si>
  <si>
    <t xml:space="preserve">EQUIPOS DE COMEDOR, COCINA, DESPENSA Y HOTELERÍA </t>
  </si>
  <si>
    <t xml:space="preserve">1.6.85 </t>
  </si>
  <si>
    <t xml:space="preserve">DEPRECIACIÓN ACUMULADA DE PROPIEDADES, PLANTA Y EQUIPO (CR) </t>
  </si>
  <si>
    <t xml:space="preserve">1.9.70 </t>
  </si>
  <si>
    <t xml:space="preserve">ACTIVOS INTANGIBLES </t>
  </si>
  <si>
    <t>14</t>
  </si>
  <si>
    <t xml:space="preserve">1.9.75 </t>
  </si>
  <si>
    <t xml:space="preserve">AMORTIZACIÓN ACUMULADA DE ACTIVOS INTANGIBLES (CR) </t>
  </si>
  <si>
    <t xml:space="preserve">1.9.86 </t>
  </si>
  <si>
    <t xml:space="preserve">ACTIVOS DIFERIDOS </t>
  </si>
  <si>
    <t>Total activos no corrientes</t>
  </si>
  <si>
    <t>TOTAL ACTIVO</t>
  </si>
  <si>
    <t xml:space="preserve">2 </t>
  </si>
  <si>
    <t xml:space="preserve">PASIVOS </t>
  </si>
  <si>
    <t>PASIVOS CORRIENTES</t>
  </si>
  <si>
    <t xml:space="preserve">CUENTAS POR PAGAR </t>
  </si>
  <si>
    <t xml:space="preserve">2.4 </t>
  </si>
  <si>
    <t>21</t>
  </si>
  <si>
    <t xml:space="preserve">2.4.01 </t>
  </si>
  <si>
    <t xml:space="preserve">ADQUISICIÓN DE BIENES Y SERVICIOS NACIONALES </t>
  </si>
  <si>
    <t xml:space="preserve">2.4.03 </t>
  </si>
  <si>
    <t xml:space="preserve">TRANSFERENCIAS POR PAGAR </t>
  </si>
  <si>
    <t xml:space="preserve">2.4.07 </t>
  </si>
  <si>
    <t xml:space="preserve">RECURSOS A FAVOR DE TERCEROS </t>
  </si>
  <si>
    <t xml:space="preserve">2.4.24 </t>
  </si>
  <si>
    <t xml:space="preserve">DESCUENTOS DE NÓMINA </t>
  </si>
  <si>
    <t xml:space="preserve">2.4.36 </t>
  </si>
  <si>
    <t xml:space="preserve">RETENCIÓN EN LA FUENTE E IMPUESTO DE TIMBRE </t>
  </si>
  <si>
    <t xml:space="preserve">2.4.40 </t>
  </si>
  <si>
    <t xml:space="preserve">IMPUESTOS, CONTRIBUCIONES Y TASAS POR PAGAR </t>
  </si>
  <si>
    <t>2.4.45</t>
  </si>
  <si>
    <t xml:space="preserve">IMPUESTO AL VALOR AGREGADO - IVA </t>
  </si>
  <si>
    <t>2.4.6.0</t>
  </si>
  <si>
    <t>CRÉDITOS JUDICIALES - SENTENCIAS</t>
  </si>
  <si>
    <t xml:space="preserve">2.4.90 </t>
  </si>
  <si>
    <t xml:space="preserve">OTRAS CUENTAS POR PAGAR </t>
  </si>
  <si>
    <t>17</t>
  </si>
  <si>
    <t>PASIVOS POR BENEFICIOS A LOS EMPLEADOS</t>
  </si>
  <si>
    <t xml:space="preserve">2.5 </t>
  </si>
  <si>
    <t xml:space="preserve">BENEFICIOS A LOS EMPLEADOS </t>
  </si>
  <si>
    <t>22</t>
  </si>
  <si>
    <t xml:space="preserve">2.5.11 </t>
  </si>
  <si>
    <t xml:space="preserve">BENEFICIOS A LOS EMPLEADOS A CORTO PLAZO </t>
  </si>
  <si>
    <t>Total Pasivos corrientes</t>
  </si>
  <si>
    <t>PASIVOS  NO CORRIENTES</t>
  </si>
  <si>
    <t xml:space="preserve">PROVISIONES </t>
  </si>
  <si>
    <t xml:space="preserve">2.7 </t>
  </si>
  <si>
    <t>23</t>
  </si>
  <si>
    <t xml:space="preserve">2.7.01 </t>
  </si>
  <si>
    <t xml:space="preserve">LITIGIOS Y DEMANDAS </t>
  </si>
  <si>
    <t>Total Pasivos no corrientes</t>
  </si>
  <si>
    <t xml:space="preserve">TOTAL PASIVO  </t>
  </si>
  <si>
    <t xml:space="preserve">3 </t>
  </si>
  <si>
    <t xml:space="preserve">PATRIMONIO </t>
  </si>
  <si>
    <t xml:space="preserve">3.1 </t>
  </si>
  <si>
    <t xml:space="preserve">PATRIMONIO DE LAS ENTIDADES DE GOBIERNO </t>
  </si>
  <si>
    <t xml:space="preserve">3.1.05 </t>
  </si>
  <si>
    <t xml:space="preserve">CAPITAL FISCAL </t>
  </si>
  <si>
    <t xml:space="preserve">3.1.09 </t>
  </si>
  <si>
    <t xml:space="preserve">RESULTADOS DE EJERCICIOS ANTERIORES </t>
  </si>
  <si>
    <t>3.1.10</t>
  </si>
  <si>
    <t>RESULTADO DEL EJERCICIO</t>
  </si>
  <si>
    <t>TOTAL PASIVO Y PATRIMONIO</t>
  </si>
  <si>
    <t xml:space="preserve">8 </t>
  </si>
  <si>
    <t xml:space="preserve">CUENTAS DE ORDEN DEUDORAS </t>
  </si>
  <si>
    <t xml:space="preserve">8.1 </t>
  </si>
  <si>
    <t xml:space="preserve">ACTIVOS CONTINGENTES </t>
  </si>
  <si>
    <t>25</t>
  </si>
  <si>
    <t xml:space="preserve">8.3 </t>
  </si>
  <si>
    <t xml:space="preserve">DEUDORAS DE CONTROL </t>
  </si>
  <si>
    <t>26</t>
  </si>
  <si>
    <t xml:space="preserve">8.9 </t>
  </si>
  <si>
    <t xml:space="preserve">DEUDORAS POR CONTRA (CR) </t>
  </si>
  <si>
    <t xml:space="preserve">9 </t>
  </si>
  <si>
    <t xml:space="preserve">CUENTAS DE ORDEN ACREEDORAS </t>
  </si>
  <si>
    <t xml:space="preserve">9.1 </t>
  </si>
  <si>
    <t xml:space="preserve">PASIVOS CONTINGENTES </t>
  </si>
  <si>
    <t xml:space="preserve">9.3 </t>
  </si>
  <si>
    <t xml:space="preserve">ACREEDORAS DE CONTROL </t>
  </si>
  <si>
    <t xml:space="preserve">9.9 </t>
  </si>
  <si>
    <t xml:space="preserve">ACREEDORAS POR CONTRA (DB) </t>
  </si>
  <si>
    <t>LUIS ALVARO PARDO BECERRA</t>
  </si>
  <si>
    <t>JAIME HUMBERTO MESA BUITRAGO</t>
  </si>
  <si>
    <t>Representante Legal</t>
  </si>
  <si>
    <t xml:space="preserve">Experto encargado de la Vicepresidencia Administrativa y Financiera </t>
  </si>
  <si>
    <t>CC.19.272.686 Btá</t>
  </si>
  <si>
    <t>CC.80.431.643 Sopó</t>
  </si>
  <si>
    <t>LUZ ELENA ZAPATA ZULUAGA</t>
  </si>
  <si>
    <t>ALFREDO LÓPEZ RODRÍGUEZ</t>
  </si>
  <si>
    <t>Coordinadora Grupo de Recursos Financieros</t>
  </si>
  <si>
    <t>Contador Público</t>
  </si>
  <si>
    <t>CC.51.831.952 Btá</t>
  </si>
  <si>
    <t>CC.79.432.958 Btá</t>
  </si>
  <si>
    <t>T.P.70064-T</t>
  </si>
  <si>
    <t>Elaboró: Diana Martinez.Contratista - Alfredo López. Contador - Candy Gómez</t>
  </si>
  <si>
    <t>Revisó: Luz Elena Zapata Zuluaga - Coordinador Grupo de Recursos Financieros</t>
  </si>
  <si>
    <t>ESTADO DE RESULTADOS COMPARATIVO</t>
  </si>
  <si>
    <t>DEL 1 ENERO AL 31 DE DICIEMBRE DE 2022 Y 1 DE ENERO AL 31 DE DICIEMBRE DE 2021</t>
  </si>
  <si>
    <t>( Cifras en pesos )</t>
  </si>
  <si>
    <t xml:space="preserve"> </t>
  </si>
  <si>
    <t>CODIGO</t>
  </si>
  <si>
    <t>CUENTAS</t>
  </si>
  <si>
    <t>INGRESOS SIN CONTRAPRESTACION</t>
  </si>
  <si>
    <t xml:space="preserve">4.1 </t>
  </si>
  <si>
    <t xml:space="preserve">INGRESOS FISCALES  </t>
  </si>
  <si>
    <t>28</t>
  </si>
  <si>
    <t xml:space="preserve">4.1.10 </t>
  </si>
  <si>
    <t xml:space="preserve">CONTRIBUCIONES, TASAS E INGRESOS NO TRIBUTARIOS </t>
  </si>
  <si>
    <t xml:space="preserve">4.4 </t>
  </si>
  <si>
    <t xml:space="preserve">TRANSFERENCIAS Y SUBVENCIONES </t>
  </si>
  <si>
    <t xml:space="preserve">4.4.13 </t>
  </si>
  <si>
    <t xml:space="preserve">SISTEMA GENERAL DE REGALÍAS </t>
  </si>
  <si>
    <t>4.4.28</t>
  </si>
  <si>
    <t>OTRAS TRANSFERENCIAS</t>
  </si>
  <si>
    <t xml:space="preserve">4.7 </t>
  </si>
  <si>
    <t xml:space="preserve">OPERACIONES INTERINSTITUCIONALES </t>
  </si>
  <si>
    <t xml:space="preserve">4.7.05 </t>
  </si>
  <si>
    <t xml:space="preserve">FONDOS RECIBIDOS </t>
  </si>
  <si>
    <t xml:space="preserve">4.7.22 </t>
  </si>
  <si>
    <t xml:space="preserve">OPERACIONES SIN FLUJO DE EFECTIVO </t>
  </si>
  <si>
    <t xml:space="preserve">4.8 </t>
  </si>
  <si>
    <t xml:space="preserve">OTROS INGRESOS  </t>
  </si>
  <si>
    <t xml:space="preserve">4.8.08 </t>
  </si>
  <si>
    <t xml:space="preserve">INGRESOS DIVERSOS </t>
  </si>
  <si>
    <t>4.8.30</t>
  </si>
  <si>
    <t>REVERSIÓN DE LAS PÉRDIDAS POR DETERIORO DE VALOR</t>
  </si>
  <si>
    <t>INGRESOS CON CONTRAPRESTACION</t>
  </si>
  <si>
    <t xml:space="preserve">4.3 </t>
  </si>
  <si>
    <t xml:space="preserve">VENTA DE SERVICIOS </t>
  </si>
  <si>
    <t>4.3.05</t>
  </si>
  <si>
    <t>SERVICIOS EDUCATIVOS</t>
  </si>
  <si>
    <t xml:space="preserve">4.3.60 </t>
  </si>
  <si>
    <t xml:space="preserve">SERVICIOS DE DOCUMENTACIÓN E IDENTIFICACIÓN </t>
  </si>
  <si>
    <t xml:space="preserve">4.3.90 </t>
  </si>
  <si>
    <t xml:space="preserve">OTROS SERVICIOS </t>
  </si>
  <si>
    <t xml:space="preserve">4.8.02 </t>
  </si>
  <si>
    <t xml:space="preserve">FINANCIEROS </t>
  </si>
  <si>
    <t xml:space="preserve">GASTOS ADMINISTRACIÓN Y OPERACIÓN </t>
  </si>
  <si>
    <t xml:space="preserve">5.1 </t>
  </si>
  <si>
    <t xml:space="preserve">DE ADMINISTRACIÓN Y OPERACIÓN </t>
  </si>
  <si>
    <t>29</t>
  </si>
  <si>
    <t xml:space="preserve">5.1.01 </t>
  </si>
  <si>
    <t xml:space="preserve">SUELDOS Y SALARIOS </t>
  </si>
  <si>
    <t xml:space="preserve">5.1.03 </t>
  </si>
  <si>
    <t xml:space="preserve">CONTRIBUCIONES EFECTIVAS </t>
  </si>
  <si>
    <t xml:space="preserve">5.1.04 </t>
  </si>
  <si>
    <t xml:space="preserve">APORTES SOBRE LA NÓMINA </t>
  </si>
  <si>
    <t xml:space="preserve">5.1.07 </t>
  </si>
  <si>
    <t xml:space="preserve">PRESTACIONES SOCIALES </t>
  </si>
  <si>
    <t xml:space="preserve">5.1.08 </t>
  </si>
  <si>
    <t xml:space="preserve">GASTOS DE PERSONAL DIVERSOS </t>
  </si>
  <si>
    <t xml:space="preserve">5.1.11 </t>
  </si>
  <si>
    <t xml:space="preserve">GENERALES </t>
  </si>
  <si>
    <t xml:space="preserve">5.1.20 </t>
  </si>
  <si>
    <t xml:space="preserve">IMPUESTOS, CONTRIBUCIONES Y TASAS </t>
  </si>
  <si>
    <t xml:space="preserve">5.3 </t>
  </si>
  <si>
    <t xml:space="preserve">DETERIORO, DEPRECIACIONES, AMORTIZACIONES Y PROVISIONES </t>
  </si>
  <si>
    <t>5.3.47</t>
  </si>
  <si>
    <t>DETERIORO DE CUENTAS POR COBRAR</t>
  </si>
  <si>
    <t xml:space="preserve">5.3.60 </t>
  </si>
  <si>
    <t xml:space="preserve">DEPRECIACIÓN DE PROPIEDADES, PLANTA Y EQUIPO </t>
  </si>
  <si>
    <t xml:space="preserve">5.3.66 </t>
  </si>
  <si>
    <t xml:space="preserve">AMORTIZACIÓN DE ACTIVOS INTANGIBLES </t>
  </si>
  <si>
    <t>5.3.68</t>
  </si>
  <si>
    <t>PROVISIÓN LITIGIOS Y DEMANDAS</t>
  </si>
  <si>
    <t xml:space="preserve">5.4 </t>
  </si>
  <si>
    <t xml:space="preserve">5.4.23 </t>
  </si>
  <si>
    <t xml:space="preserve">OTRAS TRANSFERENCIAS </t>
  </si>
  <si>
    <t xml:space="preserve">5.7 </t>
  </si>
  <si>
    <t xml:space="preserve">5.7.20 </t>
  </si>
  <si>
    <t xml:space="preserve">OPERACIONES DE ENLACE </t>
  </si>
  <si>
    <t xml:space="preserve">5.8 </t>
  </si>
  <si>
    <t xml:space="preserve">OTROS GASTOS </t>
  </si>
  <si>
    <t>5.8.02</t>
  </si>
  <si>
    <t>COMISIONES</t>
  </si>
  <si>
    <t xml:space="preserve">5.8.04 </t>
  </si>
  <si>
    <t>5.8.90</t>
  </si>
  <si>
    <t>GASTOS DIVERSOS</t>
  </si>
  <si>
    <t xml:space="preserve">5.8.93 </t>
  </si>
  <si>
    <t xml:space="preserve">DEVOLUCIONES Y DESCUENTOS INGRESOS FISCALES </t>
  </si>
  <si>
    <t>EXCEDENTE (DEFICIT)  DEL EJERCICIO</t>
  </si>
  <si>
    <t>900.500.018-2</t>
  </si>
  <si>
    <t>ESTADO DE CAMBIOS EN EL PATRIMONIO</t>
  </si>
  <si>
    <t>A 31 DE DICIEMBRE DE 2022</t>
  </si>
  <si>
    <t>( Presentación por Cuentas )</t>
  </si>
  <si>
    <t>SALDO DEL PATRIMONIO A 31 DE DICIEMBRE DE 2021</t>
  </si>
  <si>
    <t>VARIACIONES PATRIMONIALES DURANTE EL AÑO</t>
  </si>
  <si>
    <t>SALDO DEL PATRIMONIO A 31 DE DICIEMBRE DE 2022</t>
  </si>
  <si>
    <t xml:space="preserve">DETALLE DE LAS VARIACIONES PATRIMONIALES  </t>
  </si>
  <si>
    <t>INCREMENTOS</t>
  </si>
  <si>
    <t>CAPITAL FISCAL</t>
  </si>
  <si>
    <t>RESULTADOS DEL EJERCICIO</t>
  </si>
  <si>
    <t>RESULTADO DEL EJERCICIO ANTERIOR</t>
  </si>
  <si>
    <t>DISMINUCIONES</t>
  </si>
  <si>
    <t>Elaboró: Diana Martínez.Contratista - Alfredo López. Contador - Candy Gómez</t>
  </si>
  <si>
    <t>INDICADORES ECONOMICOS</t>
  </si>
  <si>
    <t>fecha de referencia</t>
  </si>
  <si>
    <t>indicador</t>
  </si>
  <si>
    <t>cartera mas de 90  dias</t>
  </si>
  <si>
    <t>total cartera</t>
  </si>
  <si>
    <t>resultado</t>
  </si>
  <si>
    <t>Cartera Vencida</t>
  </si>
  <si>
    <t>Este indicador muestra la efectividad en el seguimiento de las obligaciones de los títulos mineros a cargo de la Vicepresidencia de Seguimiento, Control y Seguridad minera a través de sus grupos de trabajo y PARES, quienes son los responsables de lograr que los titulares paguen oportunamente sus obligaciones. El resultado muestra un incremento de 6 puntos porcentuales analizada al inicio y final de periodo contable, lo que significa que se presento un menor valor de recaudo oportuno de la cartera, lo cual se materializa en un incremento de mas de 8 mil millones en la cartera de mas de 90 dias.</t>
  </si>
  <si>
    <t>Activo Corriente</t>
  </si>
  <si>
    <t>Pasivo Corriente</t>
  </si>
  <si>
    <t>Razón Corriente</t>
  </si>
  <si>
    <t>Indica la capacidad que tiene la entidad para cumplir con sus obligaciones financieras, deudas o pasivos a corto plazo. Al dividir el activo corriente entre el pasivo corriente, sabremos cuantos activos corrientes tendremos para cubrir o respaldar esos pasivos exigibles a corto plazo. El resultado muestra que por cada peso que debe la Agencia, cuenta con 7,53 pesos para pagarlo.</t>
  </si>
  <si>
    <t>Excedente - Deficit</t>
  </si>
  <si>
    <t>Patrimonio</t>
  </si>
  <si>
    <t>Rentabilidad sobre el Patrimonio PGN</t>
  </si>
  <si>
    <t>Rentabilidad sobre el Patrimonio SGR</t>
  </si>
  <si>
    <t>Refleja que se continúa con una recuperacion del deficit sufrido en el 2020, tanto de los aportes como del superávit acumulado,  se observa que al analizar la situacion con Presupuesto General de la Nacion se obtiene un excedente del 123% del patrimonio, mas al analizar el Presupuesto del Sistema General de Regalias, se observa un deficit del 42%, impactando el patrimonio total de la Agencia,  en un -6%, Pero al final se observa un resultado mejorado al presentado en 2021 para PGN, pasando de un excente de 31% al 123% y en el caso de SGR se presenta un aumento en el deficit pasando de -17% al -42%.</t>
  </si>
  <si>
    <t>Recaudos(millones)</t>
  </si>
  <si>
    <t>Aforo(millones)</t>
  </si>
  <si>
    <t>Ingresos Presupuestales</t>
  </si>
  <si>
    <t>Muestra la gestión de los ingresos propios de la ANM, en el resultado se observa una sobre ejecucion del 519,80%, lo cual indica que la Agencia cumplio con la meta fijada y se obtuvo un mayor recaudo debido en mayor medida a la recuperacion de recursos que estaban recaudados como regalias y que se idenfica que son recursos propios, asi como la recuperacion de cartera por cobro coactivo, convirtiendo titulos judiciales en ingresos y excepcionalmente en la vigencia 2022 el recaudo de mas de 212 mil millones por concepto de una contraprestación extraordinaria.</t>
  </si>
  <si>
    <t>Fuente: Estados Financieros ANM 2022</t>
  </si>
  <si>
    <t>Preparo: Alfredo Lopez Rodriguez</t>
  </si>
  <si>
    <t>Reviso: Luz Elena Zapata Zuluaga</t>
  </si>
  <si>
    <t xml:space="preserve">923272460 - Agencia Nacional de Minería </t>
  </si>
  <si>
    <t xml:space="preserve">ENTIDADES DE GOBIERNO </t>
  </si>
  <si>
    <t>01-10-2022 al 31-12-2022</t>
  </si>
  <si>
    <t xml:space="preserve">INFORMACIÓN CONTABLE PUBLICA - CONVERGENCIA </t>
  </si>
  <si>
    <t xml:space="preserve">CGN2015_002_OPERACIONES_RECIPROCAS_CONVERGENCIA </t>
  </si>
  <si>
    <t>NOMBRE</t>
  </si>
  <si>
    <t>ENTIDAD RECIPROCA</t>
  </si>
  <si>
    <t>VALOR CORRIENTE(Pesos)</t>
  </si>
  <si>
    <t>VALOR NO CORRIENTE(Pesos)</t>
  </si>
  <si>
    <t xml:space="preserve">  </t>
  </si>
  <si>
    <t xml:space="preserve">328518808516,80 </t>
  </si>
  <si>
    <t xml:space="preserve">2099780800,00 </t>
  </si>
  <si>
    <t xml:space="preserve">2008835280,99 </t>
  </si>
  <si>
    <t xml:space="preserve">0,00 </t>
  </si>
  <si>
    <t xml:space="preserve">1627688098,23 </t>
  </si>
  <si>
    <t xml:space="preserve">1.3.37.02 </t>
  </si>
  <si>
    <t xml:space="preserve">923272447 - SISTEMA GENERAL DE REGALÍAS </t>
  </si>
  <si>
    <t xml:space="preserve">381147182,76 </t>
  </si>
  <si>
    <t xml:space="preserve">1.3.84.18 </t>
  </si>
  <si>
    <t xml:space="preserve">EXCEDENTES FINANCIEROS </t>
  </si>
  <si>
    <t xml:space="preserve">922500000 - UNIDAD DE PLANEACION MINERO ENERGETICA - UPME - </t>
  </si>
  <si>
    <t xml:space="preserve">326509973235,81 </t>
  </si>
  <si>
    <t xml:space="preserve">70000000,00 </t>
  </si>
  <si>
    <t xml:space="preserve">1.9.06.04 </t>
  </si>
  <si>
    <t xml:space="preserve">ANTICIPO PARA ADQUISICIÓN DE BIENES Y SERVICIOS </t>
  </si>
  <si>
    <t xml:space="preserve">012300000 - POLICIA NACIONAL </t>
  </si>
  <si>
    <t xml:space="preserve">326439973235,81 </t>
  </si>
  <si>
    <t xml:space="preserve">1.9.08.01 </t>
  </si>
  <si>
    <t xml:space="preserve">EN ADMINISTRACIÓN </t>
  </si>
  <si>
    <t xml:space="preserve">041400000 - FONDO NACIONAL DE PROYECTOS DE DESARROLLO -FONADE- </t>
  </si>
  <si>
    <t xml:space="preserve">12682549894,23 </t>
  </si>
  <si>
    <t xml:space="preserve">923272394 - Dirección General de Crédito Público y Tesoro Nacional (DGCPTN) </t>
  </si>
  <si>
    <t xml:space="preserve">313757423341,58 </t>
  </si>
  <si>
    <t xml:space="preserve">1.9.86.05 </t>
  </si>
  <si>
    <t xml:space="preserve">GASTO DIFERIDO POR SUBVENCIONES CONDICIONADAS </t>
  </si>
  <si>
    <t xml:space="preserve">220254261 - E.S.E. UNIDAD HOSPITAL JUAN LUIS LONDOÑO DE ZULIA </t>
  </si>
  <si>
    <t xml:space="preserve">639090292,68 </t>
  </si>
  <si>
    <t xml:space="preserve">520816004,68 </t>
  </si>
  <si>
    <t xml:space="preserve">2.4.07.26 </t>
  </si>
  <si>
    <t xml:space="preserve">RENDIMIENTOS FINANCIEROS </t>
  </si>
  <si>
    <t xml:space="preserve">118274288,00 </t>
  </si>
  <si>
    <t xml:space="preserve">2.4.90.50 </t>
  </si>
  <si>
    <t xml:space="preserve">APORTES AL ICBF Y SENA </t>
  </si>
  <si>
    <t xml:space="preserve">116649600,00 </t>
  </si>
  <si>
    <t xml:space="preserve">023900000 - INSTITUTO COLOMBIANO DE BIENESTAR FAMILIAR -ICBF- </t>
  </si>
  <si>
    <t xml:space="preserve">69985000,00 </t>
  </si>
  <si>
    <t xml:space="preserve">026800000 - SERVICIO NACIONAL DE APRENDIZAJE -SENA- </t>
  </si>
  <si>
    <t xml:space="preserve">46664600,00 </t>
  </si>
  <si>
    <t xml:space="preserve">2.4.90.51 </t>
  </si>
  <si>
    <t xml:space="preserve">SERVICIOS PÚBLICOS </t>
  </si>
  <si>
    <t xml:space="preserve">1624688,00 </t>
  </si>
  <si>
    <t xml:space="preserve">037400000 - CENTRALES ELECTRICAS DE NORTE DE SANTANDER S.A.-E.S.P. </t>
  </si>
  <si>
    <t xml:space="preserve">4 </t>
  </si>
  <si>
    <t xml:space="preserve">INGRESOS </t>
  </si>
  <si>
    <t xml:space="preserve">88693819885,30 </t>
  </si>
  <si>
    <t xml:space="preserve">25568099886,95 </t>
  </si>
  <si>
    <t xml:space="preserve">4.4.13.07 </t>
  </si>
  <si>
    <t xml:space="preserve">PARA LA FISCALIZACIÓN DEL SGR Y EL INCENTIVO A LA EXPLORACIÓN Y EXPLOTACIÓN </t>
  </si>
  <si>
    <t xml:space="preserve">63119690292,90 </t>
  </si>
  <si>
    <t xml:space="preserve">61387772491,90 </t>
  </si>
  <si>
    <t xml:space="preserve">4.7.05.08 </t>
  </si>
  <si>
    <t xml:space="preserve">FUNCIONAMIENTO </t>
  </si>
  <si>
    <t xml:space="preserve">42162477058,01 </t>
  </si>
  <si>
    <t xml:space="preserve">4.7.05.10 </t>
  </si>
  <si>
    <t xml:space="preserve">INVERSIÓN </t>
  </si>
  <si>
    <t xml:space="preserve">19225295433,89 </t>
  </si>
  <si>
    <t xml:space="preserve">1731917801,00 </t>
  </si>
  <si>
    <t xml:space="preserve">4.7.22.01 </t>
  </si>
  <si>
    <t xml:space="preserve">CRUCE DE CUENTAS </t>
  </si>
  <si>
    <t xml:space="preserve">1469060892,00 </t>
  </si>
  <si>
    <t xml:space="preserve">910300000 - DIAN - RECAUDADOR </t>
  </si>
  <si>
    <t xml:space="preserve">4.7.22.03 </t>
  </si>
  <si>
    <t xml:space="preserve">CUOTA DE FISCALIZACIÓN Y AUDITAJE </t>
  </si>
  <si>
    <t xml:space="preserve">262856909,00 </t>
  </si>
  <si>
    <t xml:space="preserve">010200000 - CONTRALORIA GENERAL DE LA REPUBLICA </t>
  </si>
  <si>
    <t xml:space="preserve">6029705,45 </t>
  </si>
  <si>
    <t xml:space="preserve">4.8.02.01 </t>
  </si>
  <si>
    <t xml:space="preserve">INTERESES SOBRE DEPÓSITOS EN INSTITUCIONES FINANCIERAS </t>
  </si>
  <si>
    <t xml:space="preserve">5 </t>
  </si>
  <si>
    <t xml:space="preserve">GASTOS </t>
  </si>
  <si>
    <t xml:space="preserve">9806722597,52 </t>
  </si>
  <si>
    <t xml:space="preserve">1817956861,48 </t>
  </si>
  <si>
    <t xml:space="preserve">1352729800,00 </t>
  </si>
  <si>
    <t xml:space="preserve">5.1.04.01 </t>
  </si>
  <si>
    <t xml:space="preserve">APORTES AL ICBF </t>
  </si>
  <si>
    <t xml:space="preserve">811583100,00 </t>
  </si>
  <si>
    <t xml:space="preserve">5.1.04.02 </t>
  </si>
  <si>
    <t xml:space="preserve">APORTES AL SENA </t>
  </si>
  <si>
    <t xml:space="preserve">541146700,00 </t>
  </si>
  <si>
    <t xml:space="preserve">162999465,48 </t>
  </si>
  <si>
    <t xml:space="preserve">5.1.11.17 </t>
  </si>
  <si>
    <t xml:space="preserve">037217000 - CENTRAL HIDROELECTRICA DE CALDAS S. A. --E.S.P.- </t>
  </si>
  <si>
    <t xml:space="preserve">9866282,00 </t>
  </si>
  <si>
    <t xml:space="preserve">23078847,00 </t>
  </si>
  <si>
    <t xml:space="preserve">038900000 - ELECTRIFICADORA  SANTANDER S.A. -E.S.P.- </t>
  </si>
  <si>
    <t xml:space="preserve">44110971,00 </t>
  </si>
  <si>
    <t xml:space="preserve">094500000 - E.S.P. EMPRESA DISTRIBUIDORA DEL PACÍFICO S.A. - </t>
  </si>
  <si>
    <t xml:space="preserve">23057430,00 </t>
  </si>
  <si>
    <t xml:space="preserve">132417000 - EMPRESA DE OBRAS SANITARIAS DE CALDAS LTDA. - </t>
  </si>
  <si>
    <t xml:space="preserve">502309,00 </t>
  </si>
  <si>
    <t xml:space="preserve">230105001 - EMPRESAS PUBLICAS DE MEDELLÍN </t>
  </si>
  <si>
    <t xml:space="preserve">27814691,48 </t>
  </si>
  <si>
    <t xml:space="preserve">230205001 - EMPRESAS VARIAS DE MEDELLÍN </t>
  </si>
  <si>
    <t xml:space="preserve">1427336,00 </t>
  </si>
  <si>
    <t xml:space="preserve">230673001 - E.S.P. EMPRESA IBAGUEREÑA DE ACUEDUCTO Y ALCANTARILLADO S.A. </t>
  </si>
  <si>
    <t xml:space="preserve">3485752,00 </t>
  </si>
  <si>
    <t xml:space="preserve">231276001 - EMPRESAS MUNICIPALES DE CALI E.I.C.E E.S.P. </t>
  </si>
  <si>
    <t xml:space="preserve">7444201,00 </t>
  </si>
  <si>
    <t xml:space="preserve">232413001 - E.S.P. AGUAS DE CARTAGENA S.A. </t>
  </si>
  <si>
    <t xml:space="preserve">594575,00 </t>
  </si>
  <si>
    <t xml:space="preserve">234011001 - E.S.P. EMPRESA DE ACUEDUCTO Y ALCANTARILLADO DE BOGOTÁ </t>
  </si>
  <si>
    <t xml:space="preserve">2817152,00 </t>
  </si>
  <si>
    <t xml:space="preserve">234111001 - E.S.P. EMPRESA DE TELECOMUNICACIONES DE BOGOTA S.A. </t>
  </si>
  <si>
    <t xml:space="preserve">13737713,00 </t>
  </si>
  <si>
    <t xml:space="preserve">239868001 - COMPAÑIA DE ACUEDUCTO METROPOLITANO DE BUCARAMANGA </t>
  </si>
  <si>
    <t xml:space="preserve">1001285,00 </t>
  </si>
  <si>
    <t xml:space="preserve">923269813 - E.S.P EPM TELECOMUNICACIONES S.A. - UNE </t>
  </si>
  <si>
    <t xml:space="preserve">2354153,00 </t>
  </si>
  <si>
    <t xml:space="preserve">923270864 - E.S.P EMPRESA PUBLICA DE ALCANTARILLADO DE SANTANDER S.A. </t>
  </si>
  <si>
    <t xml:space="preserve">485012,00 </t>
  </si>
  <si>
    <t xml:space="preserve">923272653 - E.S.P. Empresa de Servicios Públicos del Municipío Villa de San Diego de Ubaté </t>
  </si>
  <si>
    <t xml:space="preserve">1221756,00 </t>
  </si>
  <si>
    <t xml:space="preserve">302227596,00 </t>
  </si>
  <si>
    <t xml:space="preserve">5.1.20.01 </t>
  </si>
  <si>
    <t xml:space="preserve">IMPUESTO PREDIAL UNIFICADO </t>
  </si>
  <si>
    <t xml:space="preserve">32659632,00 </t>
  </si>
  <si>
    <t xml:space="preserve">210168001 - BUCARAMANGA </t>
  </si>
  <si>
    <t xml:space="preserve">11315762,00 </t>
  </si>
  <si>
    <t xml:space="preserve">210173001 - IBAGUE </t>
  </si>
  <si>
    <t xml:space="preserve">6977000,00 </t>
  </si>
  <si>
    <t xml:space="preserve">214325843 - UBATÉ </t>
  </si>
  <si>
    <t xml:space="preserve">4668770,00 </t>
  </si>
  <si>
    <t xml:space="preserve">216476364 - JAMUNDÍ </t>
  </si>
  <si>
    <t xml:space="preserve">9698100,00 </t>
  </si>
  <si>
    <t xml:space="preserve">5.1.20.02 </t>
  </si>
  <si>
    <t xml:space="preserve">5.1.20.10 </t>
  </si>
  <si>
    <t xml:space="preserve">TASAS </t>
  </si>
  <si>
    <t xml:space="preserve">1206000,00 </t>
  </si>
  <si>
    <t xml:space="preserve">210111001 - BOGOTÁ D.C. </t>
  </si>
  <si>
    <t xml:space="preserve">5.1.20.36 </t>
  </si>
  <si>
    <t xml:space="preserve">IMPUESTO SOBRE EL SERVICIO DE ALUMBRADO PÚBLICO </t>
  </si>
  <si>
    <t xml:space="preserve">5505055,00 </t>
  </si>
  <si>
    <t xml:space="preserve">7965766081,69 </t>
  </si>
  <si>
    <t xml:space="preserve">5.4.23.03 </t>
  </si>
  <si>
    <t xml:space="preserve">PARA GASTOS DE FUNCIONAMIENTO </t>
  </si>
  <si>
    <t xml:space="preserve">22999654,35 </t>
  </si>
  <si>
    <t xml:space="preserve">5.7.20.80 </t>
  </si>
  <si>
    <t xml:space="preserve">RECAUDOS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</si>
</sst>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 _€_-;\-* #,##0.00\ _€_-;_-* &quot;-&quot;??\ _€_-;_-@_-"/>
    <numFmt numFmtId="164" formatCode="_(&quot;$&quot;* #,##0.00_);_(&quot;$&quot;* \(#,##0.00\);_(&quot;$&quot;* &quot;-&quot;??_);_(@_)"/>
    <numFmt numFmtId="165" formatCode="_(* #,##0.00_);_(* \(#,##0.00\);_(* &quot;-&quot;??_);_(@_)"/>
    <numFmt numFmtId="166" formatCode="_-&quot;$&quot;\ * #,##0.00_-;\-&quot;$&quot;\ * #,##0.00_-;_-&quot;$&quot;\ * &quot;-&quot;??_-;_-@_-"/>
    <numFmt numFmtId="167" formatCode="_(&quot;$&quot;\ * #,##0.00_);_(&quot;$&quot;\ * \(#,##0.00\);_(&quot;$&quot;\ * &quot;-&quot;??_);_(@_)"/>
    <numFmt numFmtId="168" formatCode="_-* #,##0\ _P_t_s_-;\-* #,##0\ _P_t_s_-;_-* &quot;-&quot;\ _P_t_s_-;_-@_-"/>
  </numFmts>
  <fonts count="35">
    <font>
      <sz val="10"/>
      <color indexed="8"/>
      <name val="MS Sans Serif"/>
    </font>
    <font>
      <sz val="8"/>
      <name val="Arial"/>
      <family val="2"/>
    </font>
    <font>
      <sz val="10"/>
      <color indexed="8"/>
      <name val="MS Sans Serif"/>
      <family val="2"/>
    </font>
    <font>
      <sz val="10"/>
      <name val="Arial"/>
      <family val="2"/>
    </font>
    <font>
      <sz val="10"/>
      <name val="Arial"/>
      <family val="2"/>
    </font>
    <font>
      <b/>
      <sz val="10"/>
      <name val="Arial"/>
      <family val="2"/>
    </font>
    <font>
      <sz val="10"/>
      <name val="Arial"/>
      <family val="2"/>
    </font>
    <font>
      <sz val="10"/>
      <color indexed="8"/>
      <name val="MS Sans Serif"/>
      <family val="2"/>
    </font>
    <font>
      <b/>
      <sz val="13"/>
      <name val="Arial"/>
      <family val="2"/>
    </font>
    <font>
      <sz val="10"/>
      <name val="Arial"/>
      <family val="2"/>
    </font>
    <font>
      <b/>
      <sz val="12"/>
      <color indexed="8"/>
      <name val="Arial"/>
      <family val="2"/>
    </font>
    <font>
      <sz val="12"/>
      <name val="Arial"/>
      <family val="2"/>
    </font>
    <font>
      <b/>
      <sz val="12"/>
      <name val="Arial"/>
      <family val="2"/>
    </font>
    <font>
      <sz val="13"/>
      <color indexed="8"/>
      <name val="Arial"/>
      <family val="2"/>
    </font>
    <font>
      <sz val="13"/>
      <name val="Arial"/>
      <family val="2"/>
    </font>
    <font>
      <b/>
      <sz val="13"/>
      <color indexed="8"/>
      <name val="Arial"/>
      <family val="2"/>
    </font>
    <font>
      <sz val="10"/>
      <name val="Arial"/>
      <family val="2"/>
    </font>
    <font>
      <sz val="12"/>
      <color indexed="10"/>
      <name val="Arial"/>
      <family val="2"/>
    </font>
    <font>
      <b/>
      <sz val="12"/>
      <color indexed="8"/>
      <name val="MS Sans Serif"/>
      <family val="2"/>
    </font>
    <font>
      <b/>
      <u/>
      <sz val="12"/>
      <color indexed="8"/>
      <name val="Arial"/>
      <family val="2"/>
    </font>
    <font>
      <b/>
      <u/>
      <sz val="12"/>
      <name val="Arial"/>
      <family val="2"/>
    </font>
    <font>
      <sz val="12"/>
      <color indexed="8"/>
      <name val="Arial"/>
      <family val="2"/>
    </font>
    <font>
      <i/>
      <sz val="12"/>
      <color indexed="8"/>
      <name val="Arial"/>
      <family val="2"/>
    </font>
    <font>
      <sz val="12"/>
      <color indexed="8"/>
      <name val="MS Sans Serif"/>
      <family val="2"/>
    </font>
    <font>
      <i/>
      <sz val="13"/>
      <color indexed="8"/>
      <name val="Arial"/>
      <family val="2"/>
    </font>
    <font>
      <sz val="11"/>
      <color indexed="8"/>
      <name val="Arial"/>
      <family val="2"/>
    </font>
    <font>
      <sz val="11"/>
      <name val="Arial"/>
      <family val="2"/>
    </font>
    <font>
      <i/>
      <sz val="12"/>
      <name val="Arial"/>
      <family val="2"/>
    </font>
    <font>
      <b/>
      <sz val="14"/>
      <name val="Arial"/>
      <family val="2"/>
    </font>
    <font>
      <b/>
      <sz val="11"/>
      <name val="Arial"/>
      <family val="2"/>
    </font>
    <font>
      <b/>
      <sz val="12"/>
      <color indexed="9"/>
      <name val="Arial"/>
      <family val="2"/>
    </font>
    <font>
      <sz val="10"/>
      <color indexed="8"/>
      <name val="MS Sans Serif"/>
    </font>
    <font>
      <b/>
      <sz val="10"/>
      <color indexed="8"/>
      <name val="MS Sans Serif"/>
    </font>
    <font>
      <b/>
      <sz val="12"/>
      <color theme="0"/>
      <name val="Arial"/>
      <family val="2"/>
    </font>
    <font>
      <sz val="12"/>
      <color theme="0"/>
      <name val="Arial"/>
      <family val="2"/>
    </font>
  </fonts>
  <fills count="4">
    <fill>
      <patternFill patternType="none"/>
    </fill>
    <fill>
      <patternFill patternType="gray125"/>
    </fill>
    <fill>
      <patternFill patternType="solid">
        <fgColor indexed="23"/>
        <bgColor indexed="64"/>
      </patternFill>
    </fill>
    <fill>
      <patternFill patternType="solid">
        <fgColor indexed="17"/>
        <bgColor indexed="64"/>
      </patternFill>
    </fill>
  </fills>
  <borders count="3">
    <border>
      <left/>
      <right/>
      <top/>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s>
  <cellStyleXfs count="21">
    <xf numFmtId="0" fontId="0" fillId="0" borderId="0"/>
    <xf numFmtId="0" fontId="6" fillId="0" borderId="0" applyFont="0" applyFill="0" applyBorder="0" applyAlignment="0" applyProtection="0"/>
    <xf numFmtId="0" fontId="6" fillId="0" borderId="0" applyFont="0" applyFill="0" applyBorder="0" applyAlignment="0" applyProtection="0"/>
    <xf numFmtId="168" fontId="1" fillId="0" borderId="0" applyFont="0" applyFill="0" applyBorder="0" applyAlignment="0" applyProtection="0"/>
    <xf numFmtId="0" fontId="4"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9" fillId="0" borderId="0" applyFont="0" applyFill="0" applyBorder="0" applyAlignment="0" applyProtection="0"/>
    <xf numFmtId="164" fontId="3" fillId="0" borderId="0" applyFont="0" applyFill="0" applyBorder="0" applyAlignment="0" applyProtection="0"/>
    <xf numFmtId="167" fontId="31" fillId="0" borderId="0" applyFont="0" applyFill="0" applyBorder="0" applyAlignment="0" applyProtection="0"/>
    <xf numFmtId="0" fontId="3" fillId="0" borderId="0"/>
    <xf numFmtId="0" fontId="6" fillId="0" borderId="0"/>
    <xf numFmtId="0" fontId="6" fillId="0" borderId="0"/>
    <xf numFmtId="0" fontId="6" fillId="0" borderId="0"/>
    <xf numFmtId="0" fontId="9" fillId="0" borderId="0"/>
    <xf numFmtId="0" fontId="7" fillId="0" borderId="0"/>
    <xf numFmtId="0" fontId="31" fillId="0" borderId="0"/>
    <xf numFmtId="0" fontId="16" fillId="0" borderId="0"/>
    <xf numFmtId="9" fontId="7" fillId="0" borderId="0" applyFont="0" applyFill="0" applyBorder="0" applyAlignment="0" applyProtection="0"/>
    <xf numFmtId="9" fontId="31" fillId="0" borderId="0" applyFont="0" applyFill="0" applyBorder="0" applyAlignment="0" applyProtection="0"/>
    <xf numFmtId="9" fontId="6" fillId="0" borderId="0" applyFont="0" applyFill="0" applyBorder="0" applyAlignment="0" applyProtection="0"/>
  </cellStyleXfs>
  <cellXfs count="212">
    <xf numFmtId="0" fontId="0" fillId="0" borderId="0" xfId="0"/>
    <xf numFmtId="3" fontId="10" fillId="0" borderId="0" xfId="0" applyNumberFormat="1" applyFont="1" applyAlignment="1">
      <alignment horizontal="center" vertic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33" fillId="0" borderId="0" xfId="0" applyFont="1" applyAlignment="1">
      <alignment horizontal="center" vertical="center"/>
    </xf>
    <xf numFmtId="0" fontId="13" fillId="0" borderId="0" xfId="15" applyFont="1"/>
    <xf numFmtId="49" fontId="8" fillId="0" borderId="0" xfId="15" applyNumberFormat="1" applyFont="1" applyAlignment="1">
      <alignment horizontal="centerContinuous"/>
    </xf>
    <xf numFmtId="0" fontId="14" fillId="0" borderId="0" xfId="15" applyFont="1" applyAlignment="1">
      <alignment horizontal="center"/>
    </xf>
    <xf numFmtId="10" fontId="10" fillId="0" borderId="0" xfId="18" applyNumberFormat="1" applyFont="1" applyFill="1" applyBorder="1" applyAlignment="1">
      <alignment horizontal="center" vertical="center"/>
    </xf>
    <xf numFmtId="0" fontId="11" fillId="0" borderId="0" xfId="0" applyFont="1"/>
    <xf numFmtId="10" fontId="12" fillId="0" borderId="0" xfId="18" applyNumberFormat="1" applyFont="1" applyFill="1" applyBorder="1" applyAlignment="1">
      <alignment horizontal="center"/>
    </xf>
    <xf numFmtId="0" fontId="11" fillId="0" borderId="0" xfId="0" applyFont="1" applyAlignment="1">
      <alignment vertical="center"/>
    </xf>
    <xf numFmtId="4" fontId="11" fillId="0" borderId="0" xfId="0" applyNumberFormat="1" applyFont="1" applyAlignment="1">
      <alignment vertical="center"/>
    </xf>
    <xf numFmtId="10" fontId="11" fillId="0" borderId="0" xfId="18" applyNumberFormat="1" applyFont="1" applyFill="1" applyAlignment="1">
      <alignment vertical="center"/>
    </xf>
    <xf numFmtId="4" fontId="20" fillId="0" borderId="0" xfId="0" applyNumberFormat="1" applyFont="1" applyAlignment="1">
      <alignment vertical="center"/>
    </xf>
    <xf numFmtId="4" fontId="10" fillId="0" borderId="0" xfId="0" applyNumberFormat="1" applyFont="1" applyAlignment="1">
      <alignment vertical="center"/>
    </xf>
    <xf numFmtId="49" fontId="21" fillId="0" borderId="0" xfId="0" applyNumberFormat="1" applyFont="1" applyAlignment="1">
      <alignment horizontal="left" vertical="center"/>
    </xf>
    <xf numFmtId="4" fontId="21" fillId="0" borderId="0" xfId="0" applyNumberFormat="1" applyFont="1" applyAlignment="1">
      <alignment vertical="center"/>
    </xf>
    <xf numFmtId="49" fontId="21" fillId="0" borderId="0" xfId="0" applyNumberFormat="1" applyFont="1" applyAlignment="1">
      <alignment vertical="center"/>
    </xf>
    <xf numFmtId="49" fontId="10" fillId="0" borderId="0" xfId="0" applyNumberFormat="1" applyFont="1" applyAlignment="1">
      <alignment vertical="center"/>
    </xf>
    <xf numFmtId="3" fontId="11" fillId="0" borderId="0" xfId="0" applyNumberFormat="1" applyFont="1" applyAlignment="1">
      <alignment vertical="center"/>
    </xf>
    <xf numFmtId="49" fontId="11" fillId="0" borderId="0" xfId="0" applyNumberFormat="1" applyFont="1" applyAlignment="1">
      <alignment horizontal="left" vertical="center"/>
    </xf>
    <xf numFmtId="0" fontId="12" fillId="0" borderId="0" xfId="0" applyFont="1" applyAlignment="1">
      <alignment vertical="center"/>
    </xf>
    <xf numFmtId="49" fontId="11" fillId="0" borderId="0" xfId="0" applyNumberFormat="1" applyFont="1" applyAlignment="1">
      <alignment vertical="center"/>
    </xf>
    <xf numFmtId="49" fontId="12" fillId="0" borderId="0" xfId="0" applyNumberFormat="1" applyFont="1" applyAlignment="1">
      <alignment horizontal="left"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11" fillId="0" borderId="0" xfId="0" applyNumberFormat="1" applyFont="1" applyAlignment="1">
      <alignment horizontal="center" vertical="center"/>
    </xf>
    <xf numFmtId="0" fontId="11" fillId="0" borderId="0" xfId="0" applyFont="1" applyAlignment="1">
      <alignment horizontal="left" vertical="center"/>
    </xf>
    <xf numFmtId="0" fontId="21" fillId="0" borderId="0" xfId="0" applyFont="1" applyAlignment="1">
      <alignment vertical="center"/>
    </xf>
    <xf numFmtId="10" fontId="11" fillId="0" borderId="0" xfId="18" applyNumberFormat="1" applyFont="1" applyFill="1"/>
    <xf numFmtId="0" fontId="22" fillId="0" borderId="0" xfId="0" applyFont="1" applyAlignment="1">
      <alignment horizontal="center" vertical="center"/>
    </xf>
    <xf numFmtId="4" fontId="12" fillId="0" borderId="0" xfId="0" applyNumberFormat="1" applyFont="1" applyAlignment="1">
      <alignment horizontal="left" vertical="center"/>
    </xf>
    <xf numFmtId="4" fontId="11" fillId="0" borderId="0" xfId="0" applyNumberFormat="1" applyFont="1" applyAlignment="1">
      <alignment horizontal="left" vertical="center"/>
    </xf>
    <xf numFmtId="0" fontId="12" fillId="0" borderId="0" xfId="0" applyFont="1" applyAlignment="1">
      <alignment horizontal="center" vertical="center"/>
    </xf>
    <xf numFmtId="4" fontId="12" fillId="0" borderId="0" xfId="0" applyNumberFormat="1" applyFont="1" applyAlignment="1">
      <alignment horizontal="center" vertical="center"/>
    </xf>
    <xf numFmtId="0" fontId="11" fillId="0" borderId="0" xfId="0" applyFont="1" applyAlignment="1">
      <alignment horizontal="center" vertical="center"/>
    </xf>
    <xf numFmtId="4" fontId="11" fillId="0" borderId="0" xfId="0" applyNumberFormat="1" applyFont="1" applyAlignment="1">
      <alignment horizontal="center" vertical="center"/>
    </xf>
    <xf numFmtId="4" fontId="12" fillId="0" borderId="0" xfId="0" applyNumberFormat="1" applyFont="1" applyAlignment="1">
      <alignment vertical="center"/>
    </xf>
    <xf numFmtId="0" fontId="11" fillId="2" borderId="0" xfId="0" applyFont="1" applyFill="1"/>
    <xf numFmtId="49" fontId="11" fillId="0" borderId="0" xfId="0" applyNumberFormat="1" applyFont="1" applyAlignment="1">
      <alignment horizontal="center"/>
    </xf>
    <xf numFmtId="10" fontId="11" fillId="0" borderId="0" xfId="18" applyNumberFormat="1" applyFont="1" applyFill="1" applyBorder="1" applyAlignment="1">
      <alignment horizontal="center"/>
    </xf>
    <xf numFmtId="4" fontId="12" fillId="0" borderId="0" xfId="0" applyNumberFormat="1" applyFont="1" applyAlignment="1">
      <alignment horizontal="right" vertical="center"/>
    </xf>
    <xf numFmtId="0" fontId="11" fillId="2" borderId="0" xfId="0" applyFont="1" applyFill="1" applyAlignment="1">
      <alignment vertical="center"/>
    </xf>
    <xf numFmtId="4" fontId="10" fillId="0" borderId="0" xfId="0" applyNumberFormat="1" applyFont="1" applyAlignment="1">
      <alignment horizontal="center" vertical="center"/>
    </xf>
    <xf numFmtId="49" fontId="11" fillId="0" borderId="0" xfId="0" applyNumberFormat="1" applyFont="1" applyAlignment="1">
      <alignment horizontal="right" vertical="center"/>
    </xf>
    <xf numFmtId="0" fontId="20" fillId="0" borderId="0" xfId="0" applyFont="1" applyAlignment="1">
      <alignment vertical="center"/>
    </xf>
    <xf numFmtId="4" fontId="12" fillId="0" borderId="0" xfId="3" applyNumberFormat="1" applyFont="1" applyFill="1" applyBorder="1" applyAlignment="1">
      <alignment horizontal="right" vertical="center"/>
    </xf>
    <xf numFmtId="4" fontId="11" fillId="0" borderId="0" xfId="3" applyNumberFormat="1" applyFont="1" applyFill="1" applyBorder="1" applyAlignment="1">
      <alignment horizontal="right" vertical="center"/>
    </xf>
    <xf numFmtId="4" fontId="11" fillId="0" borderId="0" xfId="0" applyNumberFormat="1" applyFont="1" applyAlignment="1">
      <alignment horizontal="right" vertical="center"/>
    </xf>
    <xf numFmtId="4" fontId="11" fillId="0" borderId="0" xfId="0" applyNumberFormat="1" applyFont="1" applyAlignment="1">
      <alignment horizontal="right"/>
    </xf>
    <xf numFmtId="0" fontId="12" fillId="0" borderId="0" xfId="0" applyFont="1" applyAlignment="1">
      <alignment horizontal="left" vertical="center"/>
    </xf>
    <xf numFmtId="4" fontId="20" fillId="0" borderId="0" xfId="3" applyNumberFormat="1" applyFont="1" applyFill="1" applyBorder="1" applyAlignment="1">
      <alignment horizontal="right" vertical="center"/>
    </xf>
    <xf numFmtId="4" fontId="10" fillId="0" borderId="0" xfId="0" applyNumberFormat="1" applyFont="1" applyAlignment="1">
      <alignment horizontal="right" vertical="center"/>
    </xf>
    <xf numFmtId="4" fontId="21" fillId="0" borderId="0" xfId="0" applyNumberFormat="1" applyFont="1" applyAlignment="1">
      <alignment horizontal="right" vertical="center"/>
    </xf>
    <xf numFmtId="3" fontId="23" fillId="0" borderId="0" xfId="0" applyNumberFormat="1" applyFont="1" applyAlignment="1">
      <alignment vertical="center"/>
    </xf>
    <xf numFmtId="0" fontId="11" fillId="0" borderId="0" xfId="3" applyNumberFormat="1" applyFont="1" applyFill="1" applyBorder="1" applyAlignment="1">
      <alignment vertical="center"/>
    </xf>
    <xf numFmtId="10" fontId="11" fillId="0" borderId="0" xfId="18" applyNumberFormat="1" applyFont="1" applyFill="1" applyBorder="1" applyAlignment="1">
      <alignment vertical="center"/>
    </xf>
    <xf numFmtId="0" fontId="33" fillId="0" borderId="0" xfId="0" applyFont="1" applyAlignment="1">
      <alignment vertical="center"/>
    </xf>
    <xf numFmtId="10" fontId="12" fillId="0" borderId="0" xfId="18" applyNumberFormat="1" applyFont="1" applyFill="1" applyBorder="1" applyAlignment="1">
      <alignment horizontal="center" vertical="center"/>
    </xf>
    <xf numFmtId="0" fontId="11" fillId="0" borderId="0" xfId="3" applyNumberFormat="1" applyFont="1" applyFill="1" applyBorder="1" applyAlignment="1">
      <alignment horizontal="left" vertical="center"/>
    </xf>
    <xf numFmtId="10" fontId="11" fillId="0" borderId="0" xfId="18" applyNumberFormat="1" applyFont="1" applyFill="1" applyBorder="1" applyAlignment="1">
      <alignment horizontal="left" vertical="center"/>
    </xf>
    <xf numFmtId="0" fontId="11" fillId="0" borderId="0" xfId="3" applyNumberFormat="1" applyFont="1" applyFill="1" applyBorder="1" applyAlignment="1"/>
    <xf numFmtId="10" fontId="11" fillId="0" borderId="0" xfId="18" applyNumberFormat="1" applyFont="1" applyFill="1" applyBorder="1" applyAlignment="1"/>
    <xf numFmtId="0" fontId="12"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Continuous"/>
    </xf>
    <xf numFmtId="10" fontId="12" fillId="0" borderId="0" xfId="18" applyNumberFormat="1" applyFont="1" applyFill="1" applyBorder="1" applyAlignment="1">
      <alignment horizontal="centerContinuous"/>
    </xf>
    <xf numFmtId="4" fontId="11" fillId="0" borderId="0" xfId="0" applyNumberFormat="1" applyFont="1"/>
    <xf numFmtId="49" fontId="11" fillId="0" borderId="0" xfId="0" applyNumberFormat="1" applyFont="1"/>
    <xf numFmtId="4" fontId="12" fillId="0" borderId="0" xfId="0" applyNumberFormat="1" applyFont="1" applyAlignment="1">
      <alignment horizontal="centerContinuous"/>
    </xf>
    <xf numFmtId="49" fontId="11" fillId="0" borderId="0" xfId="0" applyNumberFormat="1" applyFont="1" applyAlignment="1">
      <alignment horizontal="left"/>
    </xf>
    <xf numFmtId="0" fontId="14" fillId="0" borderId="0" xfId="0" applyFont="1"/>
    <xf numFmtId="0" fontId="14" fillId="2" borderId="0" xfId="0" applyFont="1" applyFill="1"/>
    <xf numFmtId="0" fontId="14" fillId="0" borderId="0" xfId="0" applyFont="1" applyAlignment="1">
      <alignment vertical="center"/>
    </xf>
    <xf numFmtId="0" fontId="14" fillId="2" borderId="0" xfId="0" applyFont="1" applyFill="1" applyAlignment="1">
      <alignment vertical="center"/>
    </xf>
    <xf numFmtId="0" fontId="24" fillId="0" borderId="0" xfId="0" applyFont="1" applyAlignment="1">
      <alignment horizontal="center" vertical="center"/>
    </xf>
    <xf numFmtId="0" fontId="14" fillId="0" borderId="0" xfId="0" applyFont="1" applyAlignment="1">
      <alignment horizontal="left" vertical="center"/>
    </xf>
    <xf numFmtId="0" fontId="13"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49" fontId="14" fillId="0" borderId="0" xfId="0" applyNumberFormat="1" applyFont="1" applyAlignment="1">
      <alignment horizontal="left" vertical="center"/>
    </xf>
    <xf numFmtId="0" fontId="14" fillId="0" borderId="0" xfId="0" applyFont="1" applyAlignment="1">
      <alignment horizontal="center" vertical="center"/>
    </xf>
    <xf numFmtId="49" fontId="8" fillId="0" borderId="0" xfId="0" applyNumberFormat="1" applyFont="1" applyAlignment="1">
      <alignment vertical="center"/>
    </xf>
    <xf numFmtId="49" fontId="14" fillId="0" borderId="0" xfId="0" applyNumberFormat="1" applyFont="1"/>
    <xf numFmtId="0" fontId="8" fillId="0" borderId="0" xfId="0" applyFont="1" applyAlignment="1">
      <alignment horizontal="center"/>
    </xf>
    <xf numFmtId="49" fontId="14" fillId="0" borderId="0" xfId="0" applyNumberFormat="1" applyFont="1" applyAlignment="1">
      <alignment horizontal="left"/>
    </xf>
    <xf numFmtId="0" fontId="12" fillId="0" borderId="0" xfId="0" applyFont="1" applyAlignment="1">
      <alignment horizontal="center" shrinkToFit="1"/>
    </xf>
    <xf numFmtId="0" fontId="11" fillId="0" borderId="0" xfId="0" applyFont="1" applyAlignment="1">
      <alignment shrinkToFit="1"/>
    </xf>
    <xf numFmtId="0" fontId="17" fillId="0" borderId="0" xfId="0" applyFont="1" applyAlignment="1">
      <alignment shrinkToFit="1"/>
    </xf>
    <xf numFmtId="4" fontId="12" fillId="0" borderId="0" xfId="0" applyNumberFormat="1" applyFont="1" applyAlignment="1">
      <alignment horizontal="center" shrinkToFit="1"/>
    </xf>
    <xf numFmtId="10" fontId="12" fillId="0" borderId="0" xfId="18" applyNumberFormat="1" applyFont="1" applyFill="1" applyBorder="1" applyAlignment="1">
      <alignment horizontal="center" shrinkToFit="1"/>
    </xf>
    <xf numFmtId="0" fontId="12" fillId="0" borderId="0" xfId="0" applyFont="1" applyAlignment="1">
      <alignment shrinkToFit="1"/>
    </xf>
    <xf numFmtId="49" fontId="10" fillId="0" borderId="0" xfId="0" applyNumberFormat="1" applyFont="1" applyAlignment="1">
      <alignment horizontal="center" vertical="center" shrinkToFit="1"/>
    </xf>
    <xf numFmtId="0" fontId="11" fillId="0" borderId="0" xfId="0" applyFont="1" applyAlignment="1">
      <alignment horizontal="center" vertical="center" shrinkToFit="1"/>
    </xf>
    <xf numFmtId="3" fontId="10" fillId="0" borderId="0" xfId="0" applyNumberFormat="1" applyFont="1" applyAlignment="1">
      <alignment horizontal="center" vertical="center" shrinkToFit="1"/>
    </xf>
    <xf numFmtId="0" fontId="33" fillId="0" borderId="0" xfId="0" applyFont="1" applyAlignment="1">
      <alignment horizontal="center" vertical="center" shrinkToFit="1"/>
    </xf>
    <xf numFmtId="0" fontId="10" fillId="0" borderId="0" xfId="0" applyFont="1" applyAlignment="1">
      <alignment horizontal="center" vertical="center" shrinkToFit="1"/>
    </xf>
    <xf numFmtId="10" fontId="10" fillId="0" borderId="0" xfId="18" applyNumberFormat="1" applyFont="1" applyFill="1" applyBorder="1" applyAlignment="1">
      <alignment horizontal="center" vertical="center" shrinkToFit="1"/>
    </xf>
    <xf numFmtId="0" fontId="11" fillId="0" borderId="0" xfId="0" applyFont="1" applyAlignment="1">
      <alignment vertical="center" shrinkToFit="1"/>
    </xf>
    <xf numFmtId="49" fontId="18" fillId="0" borderId="0" xfId="0" applyNumberFormat="1" applyFont="1" applyAlignment="1">
      <alignment horizontal="left" vertical="center" shrinkToFit="1"/>
    </xf>
    <xf numFmtId="49" fontId="10" fillId="0" borderId="0" xfId="0" applyNumberFormat="1" applyFont="1" applyAlignment="1">
      <alignment horizontal="left" vertical="center" shrinkToFit="1"/>
    </xf>
    <xf numFmtId="4" fontId="11" fillId="0" borderId="0" xfId="0" applyNumberFormat="1" applyFont="1" applyAlignment="1">
      <alignment vertical="center" shrinkToFit="1"/>
    </xf>
    <xf numFmtId="10" fontId="11" fillId="0" borderId="0" xfId="18" applyNumberFormat="1" applyFont="1" applyFill="1" applyAlignment="1">
      <alignment vertical="center" shrinkToFit="1"/>
    </xf>
    <xf numFmtId="49" fontId="19" fillId="0" borderId="0" xfId="0" applyNumberFormat="1" applyFont="1" applyAlignment="1">
      <alignment horizontal="left" vertical="center" shrinkToFit="1"/>
    </xf>
    <xf numFmtId="0" fontId="12" fillId="0" borderId="0" xfId="0" applyFont="1" applyAlignment="1">
      <alignment vertical="center" shrinkToFit="1"/>
    </xf>
    <xf numFmtId="49" fontId="20" fillId="0" borderId="0" xfId="0" applyNumberFormat="1" applyFont="1" applyAlignment="1">
      <alignment horizontal="left" vertical="center" shrinkToFit="1"/>
    </xf>
    <xf numFmtId="4" fontId="20" fillId="0" borderId="0" xfId="0" applyNumberFormat="1" applyFont="1" applyAlignment="1">
      <alignment vertical="center" shrinkToFit="1"/>
    </xf>
    <xf numFmtId="3" fontId="21" fillId="0" borderId="0" xfId="0" applyNumberFormat="1" applyFont="1" applyAlignment="1">
      <alignment vertical="center" shrinkToFit="1"/>
    </xf>
    <xf numFmtId="10" fontId="21" fillId="0" borderId="0" xfId="18" applyNumberFormat="1" applyFont="1" applyFill="1" applyBorder="1" applyAlignment="1">
      <alignment vertical="center" shrinkToFit="1"/>
    </xf>
    <xf numFmtId="49" fontId="12" fillId="0" borderId="0" xfId="0" applyNumberFormat="1" applyFont="1" applyAlignment="1">
      <alignment vertical="center" shrinkToFit="1"/>
    </xf>
    <xf numFmtId="4" fontId="10" fillId="0" borderId="0" xfId="0" applyNumberFormat="1" applyFont="1" applyAlignment="1">
      <alignment vertical="center" shrinkToFit="1"/>
    </xf>
    <xf numFmtId="49" fontId="21" fillId="0" borderId="0" xfId="0" applyNumberFormat="1" applyFont="1" applyAlignment="1">
      <alignment horizontal="left" vertical="center" shrinkToFit="1"/>
    </xf>
    <xf numFmtId="49" fontId="11" fillId="0" borderId="0" xfId="0" applyNumberFormat="1" applyFont="1" applyAlignment="1">
      <alignment vertical="center" shrinkToFit="1"/>
    </xf>
    <xf numFmtId="4" fontId="21" fillId="0" borderId="0" xfId="0" applyNumberFormat="1" applyFont="1" applyAlignment="1">
      <alignment vertical="center" shrinkToFit="1"/>
    </xf>
    <xf numFmtId="49" fontId="21" fillId="0" borderId="0" xfId="0" applyNumberFormat="1" applyFont="1" applyAlignment="1">
      <alignment vertical="center" shrinkToFit="1"/>
    </xf>
    <xf numFmtId="49" fontId="10" fillId="0" borderId="0" xfId="0" applyNumberFormat="1" applyFont="1" applyAlignment="1">
      <alignment vertical="center" shrinkToFit="1"/>
    </xf>
    <xf numFmtId="3" fontId="10" fillId="0" borderId="0" xfId="0" applyNumberFormat="1" applyFont="1" applyAlignment="1">
      <alignment vertical="center" shrinkToFit="1"/>
    </xf>
    <xf numFmtId="0" fontId="21" fillId="0" borderId="0" xfId="0" applyFont="1" applyAlignment="1">
      <alignment horizontal="left" vertical="center" shrinkToFit="1"/>
    </xf>
    <xf numFmtId="49" fontId="19" fillId="0" borderId="0" xfId="0" applyNumberFormat="1" applyFont="1" applyAlignment="1">
      <alignment vertical="center" shrinkToFit="1"/>
    </xf>
    <xf numFmtId="0" fontId="34" fillId="0" borderId="0" xfId="0" applyFont="1" applyAlignment="1">
      <alignment horizontal="center" vertical="center" shrinkToFit="1"/>
    </xf>
    <xf numFmtId="4" fontId="19" fillId="0" borderId="0" xfId="0" applyNumberFormat="1" applyFont="1" applyAlignment="1">
      <alignment vertical="center" shrinkToFit="1"/>
    </xf>
    <xf numFmtId="3" fontId="11" fillId="0" borderId="0" xfId="0" applyNumberFormat="1" applyFont="1" applyAlignment="1">
      <alignment vertical="center" shrinkToFit="1"/>
    </xf>
    <xf numFmtId="0" fontId="10" fillId="0" borderId="0" xfId="0" applyFont="1" applyAlignment="1">
      <alignment vertical="center" shrinkToFit="1"/>
    </xf>
    <xf numFmtId="49" fontId="11" fillId="0" borderId="0" xfId="0" applyNumberFormat="1" applyFont="1" applyAlignment="1">
      <alignment horizontal="left" vertical="center" shrinkToFit="1"/>
    </xf>
    <xf numFmtId="0" fontId="10" fillId="0" borderId="0" xfId="0" applyFont="1" applyAlignment="1">
      <alignment horizontal="left" vertical="center" shrinkToFit="1"/>
    </xf>
    <xf numFmtId="0" fontId="12" fillId="0" borderId="0" xfId="0" applyFont="1" applyAlignment="1">
      <alignment horizontal="center" vertical="center" shrinkToFit="1"/>
    </xf>
    <xf numFmtId="4" fontId="11" fillId="0" borderId="0" xfId="0" applyNumberFormat="1" applyFont="1" applyAlignment="1">
      <alignment shrinkToFit="1"/>
    </xf>
    <xf numFmtId="49" fontId="20" fillId="0" borderId="0" xfId="0" applyNumberFormat="1" applyFont="1" applyAlignment="1">
      <alignment vertical="center" shrinkToFit="1"/>
    </xf>
    <xf numFmtId="0" fontId="20" fillId="0" borderId="0" xfId="0" applyFont="1" applyAlignment="1">
      <alignment vertical="center" shrinkToFit="1"/>
    </xf>
    <xf numFmtId="49" fontId="12" fillId="0" borderId="0" xfId="0" applyNumberFormat="1" applyFont="1" applyAlignment="1">
      <alignment horizontal="left" vertical="center" shrinkToFit="1"/>
    </xf>
    <xf numFmtId="0" fontId="11" fillId="0" borderId="0" xfId="0" applyFont="1" applyAlignment="1">
      <alignment horizontal="left" vertical="center" shrinkToFit="1"/>
    </xf>
    <xf numFmtId="0" fontId="21" fillId="0" borderId="0" xfId="0" applyFont="1" applyAlignment="1">
      <alignment vertical="center" shrinkToFit="1"/>
    </xf>
    <xf numFmtId="10" fontId="11" fillId="0" borderId="0" xfId="18" applyNumberFormat="1" applyFont="1" applyFill="1" applyAlignment="1">
      <alignment shrinkToFit="1"/>
    </xf>
    <xf numFmtId="0" fontId="22" fillId="0" borderId="0" xfId="0" applyFont="1" applyAlignment="1">
      <alignment horizontal="center" vertical="center" shrinkToFit="1"/>
    </xf>
    <xf numFmtId="4" fontId="12" fillId="0" borderId="0" xfId="0" applyNumberFormat="1" applyFont="1" applyAlignment="1">
      <alignment horizontal="left" vertical="center" shrinkToFit="1"/>
    </xf>
    <xf numFmtId="4" fontId="11" fillId="0" borderId="0" xfId="0" applyNumberFormat="1" applyFont="1" applyAlignment="1">
      <alignment horizontal="left" vertical="center" shrinkToFit="1"/>
    </xf>
    <xf numFmtId="49" fontId="11" fillId="0" borderId="0" xfId="0" applyNumberFormat="1" applyFont="1" applyAlignment="1">
      <alignment horizontal="center" vertical="center" shrinkToFit="1"/>
    </xf>
    <xf numFmtId="4" fontId="11" fillId="0" borderId="0" xfId="0" applyNumberFormat="1" applyFont="1" applyAlignment="1">
      <alignment horizontal="center" vertical="center" shrinkToFit="1"/>
    </xf>
    <xf numFmtId="0" fontId="23" fillId="0" borderId="0" xfId="0" applyFont="1" applyAlignment="1">
      <alignment horizontal="left" vertical="center" shrinkToFit="1"/>
    </xf>
    <xf numFmtId="4" fontId="12" fillId="0" borderId="0" xfId="0" applyNumberFormat="1" applyFont="1" applyAlignment="1">
      <alignment vertical="center" shrinkToFit="1"/>
    </xf>
    <xf numFmtId="0" fontId="11" fillId="0" borderId="0" xfId="0" applyFont="1" applyAlignment="1">
      <alignment horizontal="left" shrinkToFit="1"/>
    </xf>
    <xf numFmtId="4" fontId="10" fillId="0" borderId="0" xfId="0" applyNumberFormat="1" applyFont="1" applyAlignment="1">
      <alignment horizontal="center" vertical="center" shrinkToFit="1"/>
    </xf>
    <xf numFmtId="4" fontId="25" fillId="0" borderId="0" xfId="0" applyNumberFormat="1" applyFont="1" applyAlignment="1">
      <alignment vertical="center"/>
    </xf>
    <xf numFmtId="0" fontId="8" fillId="0" borderId="0" xfId="15" applyFont="1" applyAlignment="1">
      <alignment shrinkToFit="1"/>
    </xf>
    <xf numFmtId="4" fontId="8" fillId="0" borderId="0" xfId="15" applyNumberFormat="1" applyFont="1" applyAlignment="1">
      <alignment shrinkToFit="1"/>
    </xf>
    <xf numFmtId="0" fontId="14" fillId="0" borderId="0" xfId="15" applyFont="1" applyAlignment="1">
      <alignment shrinkToFit="1"/>
    </xf>
    <xf numFmtId="4" fontId="14" fillId="0" borderId="0" xfId="15" applyNumberFormat="1" applyFont="1" applyAlignment="1">
      <alignment shrinkToFit="1"/>
    </xf>
    <xf numFmtId="49" fontId="8" fillId="0" borderId="0" xfId="15" applyNumberFormat="1" applyFont="1" applyAlignment="1">
      <alignment horizontal="centerContinuous" shrinkToFit="1"/>
    </xf>
    <xf numFmtId="0" fontId="14" fillId="0" borderId="0" xfId="15" applyFont="1" applyAlignment="1">
      <alignment horizontal="center" shrinkToFit="1"/>
    </xf>
    <xf numFmtId="0" fontId="14" fillId="0" borderId="0" xfId="0" applyFont="1" applyAlignment="1">
      <alignment shrinkToFit="1"/>
    </xf>
    <xf numFmtId="4" fontId="14" fillId="0" borderId="0" xfId="0" applyNumberFormat="1" applyFont="1" applyAlignment="1">
      <alignment shrinkToFit="1"/>
    </xf>
    <xf numFmtId="3" fontId="14" fillId="0" borderId="0" xfId="15" applyNumberFormat="1" applyFont="1" applyAlignment="1">
      <alignment shrinkToFit="1"/>
    </xf>
    <xf numFmtId="49" fontId="14" fillId="0" borderId="0" xfId="15" applyNumberFormat="1" applyFont="1" applyAlignment="1">
      <alignment horizontal="right" shrinkToFit="1"/>
    </xf>
    <xf numFmtId="0" fontId="14" fillId="0" borderId="0" xfId="0" applyFont="1" applyAlignment="1">
      <alignment vertical="center" shrinkToFit="1"/>
    </xf>
    <xf numFmtId="49" fontId="14" fillId="0" borderId="0" xfId="0" applyNumberFormat="1" applyFont="1" applyAlignment="1">
      <alignment horizontal="center" vertical="center" shrinkToFit="1"/>
    </xf>
    <xf numFmtId="49" fontId="14" fillId="0" borderId="0" xfId="15" applyNumberFormat="1" applyFont="1" applyAlignment="1">
      <alignment horizontal="left" shrinkToFit="1"/>
    </xf>
    <xf numFmtId="49" fontId="8" fillId="0" borderId="0" xfId="15" applyNumberFormat="1" applyFont="1" applyAlignment="1">
      <alignment shrinkToFit="1"/>
    </xf>
    <xf numFmtId="49" fontId="14" fillId="0" borderId="0" xfId="15" applyNumberFormat="1" applyFont="1" applyAlignment="1">
      <alignment horizontal="center" shrinkToFit="1"/>
    </xf>
    <xf numFmtId="0" fontId="14" fillId="0" borderId="0" xfId="15" applyFont="1"/>
    <xf numFmtId="49" fontId="12" fillId="0" borderId="0" xfId="0" applyNumberFormat="1" applyFont="1" applyAlignment="1">
      <alignment horizontal="center" vertical="center" shrinkToFit="1"/>
    </xf>
    <xf numFmtId="49" fontId="8" fillId="0" borderId="0" xfId="0" applyNumberFormat="1" applyFont="1" applyAlignment="1">
      <alignment horizontal="center" shrinkToFit="1"/>
    </xf>
    <xf numFmtId="49" fontId="14" fillId="0" borderId="0" xfId="0" applyNumberFormat="1" applyFont="1" applyAlignment="1">
      <alignment horizontal="center" shrinkToFit="1"/>
    </xf>
    <xf numFmtId="2" fontId="12" fillId="0" borderId="0" xfId="0" applyNumberFormat="1" applyFont="1" applyAlignment="1">
      <alignment horizontal="center" vertical="center" shrinkToFit="1"/>
    </xf>
    <xf numFmtId="2" fontId="12" fillId="0" borderId="0" xfId="0" applyNumberFormat="1" applyFont="1" applyAlignment="1">
      <alignment horizontal="center" vertical="center"/>
    </xf>
    <xf numFmtId="2" fontId="8" fillId="0" borderId="0" xfId="0" applyNumberFormat="1" applyFont="1" applyAlignment="1">
      <alignment horizontal="center" vertical="center" shrinkToFit="1"/>
    </xf>
    <xf numFmtId="2" fontId="14" fillId="0" borderId="0" xfId="0" applyNumberFormat="1" applyFont="1" applyAlignment="1">
      <alignment horizontal="center" vertical="center" shrinkToFit="1"/>
    </xf>
    <xf numFmtId="49" fontId="8" fillId="0" borderId="0" xfId="0" applyNumberFormat="1"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shrinkToFit="1"/>
    </xf>
    <xf numFmtId="49" fontId="20" fillId="0" borderId="0" xfId="0" applyNumberFormat="1" applyFont="1" applyAlignment="1">
      <alignment horizontal="center" vertical="center" shrinkToFit="1"/>
    </xf>
    <xf numFmtId="49" fontId="28" fillId="0" borderId="0" xfId="0" applyNumberFormat="1" applyFont="1" applyAlignment="1">
      <alignment horizontal="center" vertical="center" shrinkToFit="1"/>
    </xf>
    <xf numFmtId="49" fontId="5" fillId="0" borderId="0" xfId="0" applyNumberFormat="1" applyFont="1" applyAlignment="1">
      <alignment horizontal="center" vertical="center" shrinkToFit="1"/>
    </xf>
    <xf numFmtId="49" fontId="29" fillId="0" borderId="0" xfId="0" applyNumberFormat="1" applyFont="1" applyAlignment="1">
      <alignment horizontal="center" vertical="center" shrinkToFit="1"/>
    </xf>
    <xf numFmtId="0" fontId="20" fillId="0" borderId="0" xfId="0" applyFont="1" applyAlignment="1">
      <alignment horizontal="center" vertical="center" shrinkToFit="1"/>
    </xf>
    <xf numFmtId="0" fontId="11" fillId="0" borderId="0" xfId="0" applyFont="1" applyAlignment="1">
      <alignment horizontal="center" shrinkToFit="1"/>
    </xf>
    <xf numFmtId="49" fontId="13" fillId="0" borderId="0" xfId="16" applyNumberFormat="1" applyFont="1"/>
    <xf numFmtId="0" fontId="32" fillId="0" borderId="0" xfId="0" applyFont="1" applyAlignment="1">
      <alignment horizontal="justify" vertical="center"/>
    </xf>
    <xf numFmtId="0" fontId="32" fillId="0" borderId="0" xfId="0" applyFont="1" applyAlignment="1">
      <alignment horizontal="center" vertical="center"/>
    </xf>
    <xf numFmtId="14" fontId="0" fillId="0" borderId="0" xfId="0" applyNumberFormat="1" applyAlignment="1">
      <alignment horizontal="justify" vertical="center"/>
    </xf>
    <xf numFmtId="0" fontId="0" fillId="0" borderId="0" xfId="0" applyAlignment="1">
      <alignment horizontal="justify" vertical="center"/>
    </xf>
    <xf numFmtId="167" fontId="31" fillId="0" borderId="0" xfId="9" applyFont="1" applyFill="1" applyAlignment="1">
      <alignment vertical="center" shrinkToFit="1"/>
    </xf>
    <xf numFmtId="9" fontId="0" fillId="0" borderId="0" xfId="19" applyFont="1" applyFill="1" applyAlignment="1">
      <alignment vertical="center"/>
    </xf>
    <xf numFmtId="167" fontId="0" fillId="0" borderId="0" xfId="9" applyFont="1" applyFill="1" applyAlignment="1">
      <alignment vertical="center" shrinkToFit="1"/>
    </xf>
    <xf numFmtId="43" fontId="0" fillId="0" borderId="0" xfId="0" applyNumberFormat="1"/>
    <xf numFmtId="167" fontId="0" fillId="0" borderId="0" xfId="9" applyFont="1" applyAlignment="1">
      <alignment vertical="center" shrinkToFit="1"/>
    </xf>
    <xf numFmtId="167" fontId="0" fillId="0" borderId="0" xfId="9" applyFont="1" applyAlignment="1">
      <alignment vertical="center"/>
    </xf>
    <xf numFmtId="10" fontId="0" fillId="0" borderId="0" xfId="19" applyNumberFormat="1" applyFont="1" applyAlignment="1">
      <alignment vertical="center"/>
    </xf>
    <xf numFmtId="3" fontId="0" fillId="0" borderId="0" xfId="0" applyNumberFormat="1"/>
    <xf numFmtId="166" fontId="0" fillId="0" borderId="0" xfId="0" applyNumberFormat="1"/>
    <xf numFmtId="0" fontId="30" fillId="3" borderId="1" xfId="0" applyFont="1" applyFill="1" applyBorder="1" applyAlignment="1">
      <alignment horizontal="center" vertical="center" wrapText="1"/>
    </xf>
    <xf numFmtId="0" fontId="0" fillId="0" borderId="2" xfId="0" applyBorder="1" applyAlignment="1">
      <alignment horizontal="left" vertical="center" wrapText="1"/>
    </xf>
    <xf numFmtId="2" fontId="0" fillId="0" borderId="2" xfId="0" applyNumberFormat="1" applyBorder="1" applyAlignment="1">
      <alignment horizontal="right" vertical="center" wrapText="1"/>
    </xf>
    <xf numFmtId="0" fontId="12" fillId="0" borderId="0" xfId="0" applyFont="1" applyAlignment="1">
      <alignment horizontal="center" shrinkToFit="1"/>
    </xf>
    <xf numFmtId="0" fontId="11" fillId="0" borderId="0" xfId="0" applyFont="1" applyAlignment="1">
      <alignment horizontal="left" vertical="center" shrinkToFit="1"/>
    </xf>
    <xf numFmtId="0" fontId="0" fillId="0" borderId="0" xfId="0" applyAlignment="1">
      <alignment horizontal="left" vertical="center" shrinkToFit="1"/>
    </xf>
    <xf numFmtId="4" fontId="12" fillId="0" borderId="0" xfId="0" applyNumberFormat="1" applyFont="1" applyAlignment="1">
      <alignment horizontal="center" vertical="center" shrinkToFit="1"/>
    </xf>
    <xf numFmtId="4" fontId="26" fillId="0" borderId="0" xfId="0" applyNumberFormat="1" applyFont="1" applyAlignment="1">
      <alignment horizontal="center" vertical="center" wrapText="1" shrinkToFit="1"/>
    </xf>
    <xf numFmtId="4" fontId="11" fillId="0" borderId="0" xfId="0" applyNumberFormat="1" applyFont="1" applyAlignment="1">
      <alignment horizontal="center" vertical="center" shrinkToFit="1"/>
    </xf>
    <xf numFmtId="49" fontId="11" fillId="0" borderId="0" xfId="0" applyNumberFormat="1" applyFont="1" applyAlignment="1">
      <alignment horizontal="center"/>
    </xf>
    <xf numFmtId="49" fontId="12" fillId="0" borderId="0" xfId="0" applyNumberFormat="1" applyFont="1" applyAlignment="1">
      <alignment horizontal="center"/>
    </xf>
    <xf numFmtId="4" fontId="3" fillId="0" borderId="0" xfId="0" applyNumberFormat="1" applyFont="1" applyAlignment="1">
      <alignment horizontal="center" vertical="center" wrapText="1" shrinkToFit="1"/>
    </xf>
    <xf numFmtId="4" fontId="14" fillId="0" borderId="0" xfId="0" applyNumberFormat="1" applyFont="1" applyAlignment="1">
      <alignment horizontal="center" vertical="center" shrinkToFit="1"/>
    </xf>
    <xf numFmtId="4" fontId="8" fillId="0" borderId="0" xfId="0" applyNumberFormat="1" applyFont="1" applyAlignment="1">
      <alignment horizontal="center" vertical="center" shrinkToFit="1"/>
    </xf>
    <xf numFmtId="49" fontId="15" fillId="0" borderId="0" xfId="15" applyNumberFormat="1" applyFont="1" applyAlignment="1">
      <alignment horizontal="center"/>
    </xf>
    <xf numFmtId="49" fontId="13" fillId="0" borderId="0" xfId="15" applyNumberFormat="1" applyFont="1" applyAlignment="1">
      <alignment horizontal="center"/>
    </xf>
    <xf numFmtId="0" fontId="8" fillId="0" borderId="0" xfId="15" applyFont="1" applyAlignment="1">
      <alignment horizontal="center" shrinkToFit="1"/>
    </xf>
    <xf numFmtId="0" fontId="0" fillId="0" borderId="0" xfId="0" applyAlignment="1">
      <alignment horizontal="justify" vertical="center"/>
    </xf>
    <xf numFmtId="0" fontId="0" fillId="0" borderId="0" xfId="0" applyAlignment="1">
      <alignment horizontal="justify" vertical="center" wrapText="1"/>
    </xf>
    <xf numFmtId="49" fontId="15" fillId="0" borderId="0" xfId="16" applyNumberFormat="1" applyFont="1" applyAlignment="1">
      <alignment horizontal="center"/>
    </xf>
    <xf numFmtId="0" fontId="12" fillId="0" borderId="0" xfId="0" applyFont="1" applyAlignment="1">
      <alignment horizontal="center" vertical="center" wrapText="1"/>
    </xf>
    <xf numFmtId="0" fontId="0" fillId="0" borderId="0" xfId="0" applyAlignment="1"/>
  </cellXfs>
  <cellStyles count="21">
    <cellStyle name="Euro" xfId="1" xr:uid="{00000000-0005-0000-0000-000000000000}"/>
    <cellStyle name="Euro 2" xfId="2" xr:uid="{00000000-0005-0000-0000-000001000000}"/>
    <cellStyle name="Millares [0]_BCE1299" xfId="3" xr:uid="{00000000-0005-0000-0000-000002000000}"/>
    <cellStyle name="Millares 2" xfId="4" xr:uid="{00000000-0005-0000-0000-000003000000}"/>
    <cellStyle name="Millares 3" xfId="5" xr:uid="{00000000-0005-0000-0000-000004000000}"/>
    <cellStyle name="Millares 4" xfId="6" xr:uid="{00000000-0005-0000-0000-000005000000}"/>
    <cellStyle name="Millares 5" xfId="7" xr:uid="{00000000-0005-0000-0000-000006000000}"/>
    <cellStyle name="Moneda 2" xfId="8" xr:uid="{00000000-0005-0000-0000-000007000000}"/>
    <cellStyle name="Moneda 3" xfId="9" xr:uid="{00000000-0005-0000-0000-000008000000}"/>
    <cellStyle name="Normal" xfId="0" builtinId="0"/>
    <cellStyle name="Normal 2" xfId="10" xr:uid="{00000000-0005-0000-0000-00000A000000}"/>
    <cellStyle name="Normal 2 2" xfId="11" xr:uid="{00000000-0005-0000-0000-00000B000000}"/>
    <cellStyle name="Normal 2_Hoja4" xfId="12" xr:uid="{00000000-0005-0000-0000-00000C000000}"/>
    <cellStyle name="Normal 3" xfId="13" xr:uid="{00000000-0005-0000-0000-00000D000000}"/>
    <cellStyle name="Normal 4" xfId="14" xr:uid="{00000000-0005-0000-0000-00000E000000}"/>
    <cellStyle name="Normal 5" xfId="15" xr:uid="{00000000-0005-0000-0000-00000F000000}"/>
    <cellStyle name="Normal 5 2" xfId="16" xr:uid="{00000000-0005-0000-0000-000010000000}"/>
    <cellStyle name="Normal 6" xfId="17" xr:uid="{00000000-0005-0000-0000-000011000000}"/>
    <cellStyle name="Porcentaje" xfId="18" builtinId="5"/>
    <cellStyle name="Porcentaje 2" xfId="19" xr:uid="{00000000-0005-0000-0000-000013000000}"/>
    <cellStyle name="Porcentual 2" xfId="20" xr:uid="{00000000-0005-0000-0000-00001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image" Target="../media/image2.jpe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Vencimiento</a:t>
            </a:r>
            <a:r>
              <a:rPr lang="es-CO" baseline="0"/>
              <a:t> de Cartera</a:t>
            </a:r>
            <a:endParaRPr lang="es-CO"/>
          </a:p>
        </c:rich>
      </c:tx>
      <c:overlay val="0"/>
      <c:spPr>
        <a:noFill/>
        <a:ln w="25400">
          <a:noFill/>
        </a:ln>
      </c:spPr>
    </c:title>
    <c:autoTitleDeleted val="0"/>
    <c:plotArea>
      <c:layout/>
      <c:barChart>
        <c:barDir val="col"/>
        <c:grouping val="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retch"/>
          </c:pictureOptions>
          <c:cat>
            <c:numRef>
              <c:f>(indicadores!$A$9,indicadores!$A$10)</c:f>
              <c:numCache>
                <c:formatCode>m/d/yyyy</c:formatCode>
                <c:ptCount val="2"/>
                <c:pt idx="0">
                  <c:v>44561</c:v>
                </c:pt>
                <c:pt idx="1">
                  <c:v>44926</c:v>
                </c:pt>
              </c:numCache>
            </c:numRef>
          </c:cat>
          <c:val>
            <c:numRef>
              <c:f>(indicadores!$E$9,indicadores!$E$10)</c:f>
              <c:numCache>
                <c:formatCode>0%</c:formatCode>
                <c:ptCount val="2"/>
                <c:pt idx="0">
                  <c:v>0.9127693286102484</c:v>
                </c:pt>
                <c:pt idx="1">
                  <c:v>0.97237892405928272</c:v>
                </c:pt>
              </c:numCache>
            </c:numRef>
          </c:val>
          <c:extLst>
            <c:ext xmlns:c16="http://schemas.microsoft.com/office/drawing/2014/chart" uri="{C3380CC4-5D6E-409C-BE32-E72D297353CC}">
              <c16:uniqueId val="{00000000-EC95-4A45-8BD8-D110C773B228}"/>
            </c:ext>
          </c:extLst>
        </c:ser>
        <c:dLbls>
          <c:showLegendKey val="0"/>
          <c:showVal val="0"/>
          <c:showCatName val="0"/>
          <c:showSerName val="0"/>
          <c:showPercent val="0"/>
          <c:showBubbleSize val="0"/>
        </c:dLbls>
        <c:gapWidth val="150"/>
        <c:overlap val="100"/>
        <c:axId val="2085793008"/>
        <c:axId val="1"/>
      </c:barChart>
      <c:catAx>
        <c:axId val="2085793008"/>
        <c:scaling>
          <c:orientation val="minMax"/>
        </c:scaling>
        <c:delete val="0"/>
        <c:axPos val="b"/>
        <c:numFmt formatCode="m/d/yyyy" sourceLinked="1"/>
        <c:majorTickMark val="out"/>
        <c:minorTickMark val="none"/>
        <c:tickLblPos val="nextTo"/>
        <c:spPr>
          <a:solidFill>
            <a:srgbClr val="FFFF00"/>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579300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Razón</a:t>
            </a:r>
            <a:r>
              <a:rPr lang="es-CO" baseline="0"/>
              <a:t> Corriente</a:t>
            </a:r>
            <a:endParaRPr lang="es-CO"/>
          </a:p>
        </c:rich>
      </c:tx>
      <c:overlay val="0"/>
      <c:spPr>
        <a:noFill/>
        <a:ln w="25400">
          <a:noFill/>
        </a:ln>
      </c:spPr>
    </c:title>
    <c:autoTitleDeleted val="0"/>
    <c:plotArea>
      <c:layout/>
      <c:barChart>
        <c:barDir val="col"/>
        <c:grouping val="clustered"/>
        <c:varyColors val="1"/>
        <c:ser>
          <c:idx val="0"/>
          <c:order val="0"/>
          <c:spPr>
            <a:solidFill>
              <a:schemeClr val="accent5"/>
            </a:solidFill>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0-FC70-4880-B3BF-487B23134E80}"/>
              </c:ext>
            </c:extLst>
          </c:dPt>
          <c:dPt>
            <c:idx val="1"/>
            <c:invertIfNegative val="0"/>
            <c:bubble3D val="0"/>
            <c:spPr>
              <a:solidFill>
                <a:srgbClr val="4BACC6"/>
              </a:solidFill>
              <a:ln w="25400">
                <a:noFill/>
              </a:ln>
            </c:spPr>
            <c:extLst>
              <c:ext xmlns:c16="http://schemas.microsoft.com/office/drawing/2014/chart" uri="{C3380CC4-5D6E-409C-BE32-E72D297353CC}">
                <c16:uniqueId val="{00000001-FC70-4880-B3BF-487B23134E80}"/>
              </c:ext>
            </c:extLst>
          </c:dPt>
          <c:cat>
            <c:strRef>
              <c:f>indicadores!$C$13:$D$13</c:f>
              <c:strCache>
                <c:ptCount val="2"/>
                <c:pt idx="0">
                  <c:v>Activo Corriente</c:v>
                </c:pt>
                <c:pt idx="1">
                  <c:v>Pasivo Corriente</c:v>
                </c:pt>
              </c:strCache>
            </c:strRef>
          </c:cat>
          <c:val>
            <c:numRef>
              <c:f>indicadores!$C$14:$D$14</c:f>
              <c:numCache>
                <c:formatCode>_("$"\ * #,##0.00_);_("$"\ * \(#,##0.00\);_("$"\ * "-"??_);_(@_)</c:formatCode>
                <c:ptCount val="2"/>
                <c:pt idx="0">
                  <c:v>468619161341.54999</c:v>
                </c:pt>
                <c:pt idx="1">
                  <c:v>62270079425.959999</c:v>
                </c:pt>
              </c:numCache>
            </c:numRef>
          </c:val>
          <c:extLst>
            <c:ext xmlns:c16="http://schemas.microsoft.com/office/drawing/2014/chart" uri="{C3380CC4-5D6E-409C-BE32-E72D297353CC}">
              <c16:uniqueId val="{00000002-FC70-4880-B3BF-487B23134E80}"/>
            </c:ext>
          </c:extLst>
        </c:ser>
        <c:dLbls>
          <c:showLegendKey val="0"/>
          <c:showVal val="0"/>
          <c:showCatName val="0"/>
          <c:showSerName val="0"/>
          <c:showPercent val="0"/>
          <c:showBubbleSize val="0"/>
        </c:dLbls>
        <c:gapWidth val="219"/>
        <c:overlap val="-27"/>
        <c:axId val="2087170848"/>
        <c:axId val="1"/>
      </c:barChart>
      <c:catAx>
        <c:axId val="2087170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 #,##0.00_);_(&quot;$&quot;\ * \(#,##0.00\);_(&quot;$&quot;\ *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71708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Rentabilidad</a:t>
            </a:r>
            <a:r>
              <a:rPr lang="es-CO" baseline="0"/>
              <a:t> Sobre el Patrimonio</a:t>
            </a:r>
            <a:endParaRPr lang="es-CO"/>
          </a:p>
        </c:rich>
      </c:tx>
      <c:overlay val="0"/>
      <c:spPr>
        <a:noFill/>
        <a:ln w="25400">
          <a:noFill/>
        </a:ln>
      </c:spPr>
    </c:title>
    <c:autoTitleDeleted val="0"/>
    <c:view3D>
      <c:rotX val="15"/>
      <c:rotY val="20"/>
      <c:depthPercent val="100"/>
      <c:rAngAx val="1"/>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spPr>
            <a:solidFill>
              <a:srgbClr val="00B050"/>
            </a:solidFill>
            <a:ln w="25400">
              <a:noFill/>
            </a:ln>
          </c:spPr>
          <c:invertIfNegative val="0"/>
          <c:dPt>
            <c:idx val="1"/>
            <c:invertIfNegative val="0"/>
            <c:bubble3D val="0"/>
            <c:spPr>
              <a:solidFill>
                <a:srgbClr val="FF0000"/>
              </a:solidFill>
              <a:ln w="25400">
                <a:noFill/>
              </a:ln>
            </c:spPr>
            <c:extLst>
              <c:ext xmlns:c16="http://schemas.microsoft.com/office/drawing/2014/chart" uri="{C3380CC4-5D6E-409C-BE32-E72D297353CC}">
                <c16:uniqueId val="{00000000-BF26-43A1-9881-F702D6584BE4}"/>
              </c:ext>
            </c:extLst>
          </c:dPt>
          <c:cat>
            <c:strRef>
              <c:f>(indicadores!$B$19,indicadores!$B$20)</c:f>
              <c:strCache>
                <c:ptCount val="2"/>
                <c:pt idx="0">
                  <c:v>Rentabilidad sobre el Patrimonio PGN</c:v>
                </c:pt>
                <c:pt idx="1">
                  <c:v>Rentabilidad sobre el Patrimonio SGR</c:v>
                </c:pt>
              </c:strCache>
            </c:strRef>
          </c:cat>
          <c:val>
            <c:numRef>
              <c:f>(indicadores!$E$19,indicadores!$E$20)</c:f>
              <c:numCache>
                <c:formatCode>0%</c:formatCode>
                <c:ptCount val="2"/>
                <c:pt idx="0">
                  <c:v>1.2272665747293214</c:v>
                </c:pt>
                <c:pt idx="1">
                  <c:v>-0.4206487217710414</c:v>
                </c:pt>
              </c:numCache>
            </c:numRef>
          </c:val>
          <c:extLst>
            <c:ext xmlns:c16="http://schemas.microsoft.com/office/drawing/2014/chart" uri="{C3380CC4-5D6E-409C-BE32-E72D297353CC}">
              <c16:uniqueId val="{00000001-BF26-43A1-9881-F702D6584BE4}"/>
            </c:ext>
          </c:extLst>
        </c:ser>
        <c:dLbls>
          <c:showLegendKey val="0"/>
          <c:showVal val="0"/>
          <c:showCatName val="0"/>
          <c:showSerName val="0"/>
          <c:showPercent val="0"/>
          <c:showBubbleSize val="0"/>
        </c:dLbls>
        <c:gapWidth val="150"/>
        <c:shape val="box"/>
        <c:axId val="2087170368"/>
        <c:axId val="1"/>
        <c:axId val="0"/>
      </c:bar3DChart>
      <c:catAx>
        <c:axId val="2087170368"/>
        <c:scaling>
          <c:orientation val="minMax"/>
        </c:scaling>
        <c:delete val="0"/>
        <c:axPos val="b"/>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717036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Ingresos Presupustales</a:t>
            </a:r>
          </a:p>
        </c:rich>
      </c:tx>
      <c:overlay val="0"/>
      <c:spPr>
        <a:noFill/>
        <a:ln w="25400">
          <a:noFill/>
        </a:ln>
      </c:spPr>
    </c:title>
    <c:autoTitleDeleted val="0"/>
    <c:view3D>
      <c:rotX val="15"/>
      <c:rotY val="20"/>
      <c:depthPercent val="100"/>
      <c:rAngAx val="1"/>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standard"/>
        <c:varyColors val="0"/>
        <c:ser>
          <c:idx val="0"/>
          <c:order val="0"/>
          <c:spPr>
            <a:solidFill>
              <a:srgbClr val="FFC000"/>
            </a:solidFill>
            <a:ln w="25400">
              <a:noFill/>
            </a:ln>
          </c:spPr>
          <c:invertIfNegative val="0"/>
          <c:dPt>
            <c:idx val="0"/>
            <c:invertIfNegative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0-C718-4482-9A25-854A9644C899}"/>
              </c:ext>
            </c:extLst>
          </c:dPt>
          <c:cat>
            <c:strRef>
              <c:f>(indicadores!$C$23,indicadores!$D$23)</c:f>
              <c:strCache>
                <c:ptCount val="2"/>
                <c:pt idx="0">
                  <c:v>Recaudos(millones)</c:v>
                </c:pt>
                <c:pt idx="1">
                  <c:v>Aforo(millones)</c:v>
                </c:pt>
              </c:strCache>
            </c:strRef>
          </c:cat>
          <c:val>
            <c:numRef>
              <c:f>(indicadores!$C$24,indicadores!$D$24)</c:f>
              <c:numCache>
                <c:formatCode>_("$"\ * #,##0.00_);_("$"\ * \(#,##0.00\);_("$"\ * "-"??_);_(@_)</c:formatCode>
                <c:ptCount val="2"/>
                <c:pt idx="0">
                  <c:v>298003.59999999998</c:v>
                </c:pt>
                <c:pt idx="1">
                  <c:v>57330.6</c:v>
                </c:pt>
              </c:numCache>
            </c:numRef>
          </c:val>
          <c:extLst>
            <c:ext xmlns:c16="http://schemas.microsoft.com/office/drawing/2014/chart" uri="{C3380CC4-5D6E-409C-BE32-E72D297353CC}">
              <c16:uniqueId val="{00000001-C718-4482-9A25-854A9644C899}"/>
            </c:ext>
          </c:extLst>
        </c:ser>
        <c:dLbls>
          <c:showLegendKey val="0"/>
          <c:showVal val="0"/>
          <c:showCatName val="0"/>
          <c:showSerName val="0"/>
          <c:showPercent val="0"/>
          <c:showBubbleSize val="0"/>
        </c:dLbls>
        <c:gapWidth val="150"/>
        <c:shape val="box"/>
        <c:axId val="2087348528"/>
        <c:axId val="1"/>
        <c:axId val="2"/>
      </c:bar3DChart>
      <c:catAx>
        <c:axId val="2087348528"/>
        <c:scaling>
          <c:orientation val="minMax"/>
        </c:scaling>
        <c:delete val="0"/>
        <c:axPos val="b"/>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 #,##0.00_);_(&quot;$&quot;\ * \(#,##0.00\);_(&quot;$&quot;\ *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7348528"/>
        <c:crosses val="autoZero"/>
        <c:crossBetween val="between"/>
      </c:valAx>
      <c:serAx>
        <c:axId val="2"/>
        <c:scaling>
          <c:orientation val="minMax"/>
        </c:scaling>
        <c:delete val="1"/>
        <c:axPos val="b"/>
        <c:majorTickMark val="out"/>
        <c:minorTickMark val="none"/>
        <c:tickLblPos val="nextTo"/>
        <c:crossAx val="1"/>
        <c:crosses val="autoZero"/>
      </c:ser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0</xdr:colOff>
      <xdr:row>7</xdr:row>
      <xdr:rowOff>19050</xdr:rowOff>
    </xdr:from>
    <xdr:to>
      <xdr:col>11</xdr:col>
      <xdr:colOff>752475</xdr:colOff>
      <xdr:row>11</xdr:row>
      <xdr:rowOff>9525</xdr:rowOff>
    </xdr:to>
    <xdr:graphicFrame macro="">
      <xdr:nvGraphicFramePr>
        <xdr:cNvPr id="27689" name="Gráfico 2">
          <a:extLst>
            <a:ext uri="{FF2B5EF4-FFF2-40B4-BE49-F238E27FC236}">
              <a16:creationId xmlns:a16="http://schemas.microsoft.com/office/drawing/2014/main" id="{79C8A8C3-857F-AD4E-DA18-DD6035A916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12</xdr:row>
      <xdr:rowOff>28575</xdr:rowOff>
    </xdr:from>
    <xdr:to>
      <xdr:col>12</xdr:col>
      <xdr:colOff>9525</xdr:colOff>
      <xdr:row>15</xdr:row>
      <xdr:rowOff>19050</xdr:rowOff>
    </xdr:to>
    <xdr:graphicFrame macro="">
      <xdr:nvGraphicFramePr>
        <xdr:cNvPr id="27690" name="Gráfico 4">
          <a:extLst>
            <a:ext uri="{FF2B5EF4-FFF2-40B4-BE49-F238E27FC236}">
              <a16:creationId xmlns:a16="http://schemas.microsoft.com/office/drawing/2014/main" id="{29AC746E-6E50-9B2F-01C3-E2B525196A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19050</xdr:colOff>
      <xdr:row>17</xdr:row>
      <xdr:rowOff>0</xdr:rowOff>
    </xdr:from>
    <xdr:to>
      <xdr:col>12</xdr:col>
      <xdr:colOff>19050</xdr:colOff>
      <xdr:row>21</xdr:row>
      <xdr:rowOff>9525</xdr:rowOff>
    </xdr:to>
    <xdr:graphicFrame macro="">
      <xdr:nvGraphicFramePr>
        <xdr:cNvPr id="27691" name="Gráfico 6">
          <a:extLst>
            <a:ext uri="{FF2B5EF4-FFF2-40B4-BE49-F238E27FC236}">
              <a16:creationId xmlns:a16="http://schemas.microsoft.com/office/drawing/2014/main" id="{50ECBCCF-F65E-A3F8-A0EA-2A9E5CD98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152400</xdr:colOff>
      <xdr:row>22</xdr:row>
      <xdr:rowOff>9525</xdr:rowOff>
    </xdr:from>
    <xdr:to>
      <xdr:col>11</xdr:col>
      <xdr:colOff>742950</xdr:colOff>
      <xdr:row>25</xdr:row>
      <xdr:rowOff>9525</xdr:rowOff>
    </xdr:to>
    <xdr:graphicFrame macro="">
      <xdr:nvGraphicFramePr>
        <xdr:cNvPr id="27692" name="Gráfico 1">
          <a:extLst>
            <a:ext uri="{FF2B5EF4-FFF2-40B4-BE49-F238E27FC236}">
              <a16:creationId xmlns:a16="http://schemas.microsoft.com/office/drawing/2014/main" id="{063827B0-5D99-B39E-6DAE-7AC81326D4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K303"/>
  <sheetViews>
    <sheetView topLeftCell="A4" zoomScale="85" zoomScaleNormal="85" workbookViewId="0">
      <selection activeCell="A67" sqref="A67"/>
    </sheetView>
  </sheetViews>
  <sheetFormatPr defaultColWidth="10.28515625" defaultRowHeight="15"/>
  <cols>
    <col min="1" max="1" width="7.5703125" style="88" customWidth="1"/>
    <col min="2" max="2" width="67.7109375" style="88" customWidth="1"/>
    <col min="3" max="3" width="5.28515625" style="175" customWidth="1"/>
    <col min="4" max="4" width="23.7109375" style="127" customWidth="1"/>
    <col min="5" max="5" width="3.5703125" style="88" customWidth="1"/>
    <col min="6" max="6" width="23.7109375" style="127" customWidth="1"/>
    <col min="7" max="7" width="4.42578125" style="88" customWidth="1"/>
    <col min="8" max="8" width="15.7109375" style="127" customWidth="1"/>
    <col min="9" max="9" width="14.42578125" style="133" bestFit="1" customWidth="1"/>
    <col min="10" max="10" width="29.7109375" style="127" bestFit="1" customWidth="1"/>
    <col min="11" max="11" width="18.7109375" style="88" bestFit="1" customWidth="1"/>
    <col min="12" max="16384" width="10.28515625" style="88"/>
  </cols>
  <sheetData>
    <row r="1" spans="1:10" ht="15.75">
      <c r="A1" s="193" t="s">
        <v>0</v>
      </c>
      <c r="B1" s="193"/>
      <c r="C1" s="193"/>
      <c r="D1" s="193"/>
      <c r="E1" s="193"/>
      <c r="F1" s="193"/>
      <c r="G1" s="193"/>
      <c r="H1" s="193"/>
      <c r="I1" s="193"/>
      <c r="J1" s="88"/>
    </row>
    <row r="2" spans="1:10" ht="15.75">
      <c r="A2" s="193" t="s">
        <v>1</v>
      </c>
      <c r="B2" s="193"/>
      <c r="C2" s="193"/>
      <c r="D2" s="193"/>
      <c r="E2" s="193"/>
      <c r="F2" s="193"/>
      <c r="G2" s="193"/>
      <c r="H2" s="193"/>
      <c r="I2" s="193"/>
      <c r="J2" s="88"/>
    </row>
    <row r="3" spans="1:10" ht="15.75">
      <c r="A3" s="193" t="s">
        <v>2</v>
      </c>
      <c r="B3" s="193"/>
      <c r="C3" s="193"/>
      <c r="D3" s="193"/>
      <c r="E3" s="193"/>
      <c r="F3" s="193"/>
      <c r="G3" s="193"/>
      <c r="H3" s="193"/>
      <c r="I3" s="193"/>
      <c r="J3" s="88"/>
    </row>
    <row r="4" spans="1:10" s="89" customFormat="1" ht="15.75">
      <c r="A4" s="193" t="s">
        <v>3</v>
      </c>
      <c r="B4" s="193"/>
      <c r="C4" s="193"/>
      <c r="D4" s="193"/>
      <c r="E4" s="193"/>
      <c r="F4" s="193"/>
      <c r="G4" s="193"/>
      <c r="H4" s="193"/>
      <c r="I4" s="193"/>
    </row>
    <row r="5" spans="1:10" s="92" customFormat="1" ht="15.75">
      <c r="A5" s="87"/>
      <c r="B5" s="87"/>
      <c r="C5" s="87"/>
      <c r="D5" s="90"/>
      <c r="E5" s="87"/>
      <c r="F5" s="90"/>
      <c r="G5" s="87"/>
      <c r="H5" s="90"/>
      <c r="I5" s="91"/>
      <c r="J5" s="90"/>
    </row>
    <row r="6" spans="1:10" s="99" customFormat="1" ht="15.75">
      <c r="A6" s="93"/>
      <c r="B6" s="94"/>
      <c r="D6" s="95">
        <v>2022</v>
      </c>
      <c r="E6" s="96"/>
      <c r="F6" s="95">
        <v>2021</v>
      </c>
      <c r="G6" s="97"/>
      <c r="H6" s="142" t="s">
        <v>4</v>
      </c>
      <c r="I6" s="98" t="s">
        <v>5</v>
      </c>
      <c r="J6" s="95"/>
    </row>
    <row r="7" spans="1:10" s="99" customFormat="1" ht="18">
      <c r="A7" s="100" t="s">
        <v>6</v>
      </c>
      <c r="B7" s="101" t="s">
        <v>7</v>
      </c>
      <c r="C7" s="169" t="s">
        <v>8</v>
      </c>
      <c r="D7" s="102"/>
      <c r="E7" s="96"/>
      <c r="F7" s="102"/>
      <c r="H7" s="102"/>
      <c r="I7" s="103"/>
      <c r="J7" s="102"/>
    </row>
    <row r="8" spans="1:10" s="99" customFormat="1" ht="15.75">
      <c r="A8" s="100"/>
      <c r="B8" s="101"/>
      <c r="C8" s="160"/>
      <c r="D8" s="102"/>
      <c r="E8" s="96"/>
      <c r="F8" s="102"/>
      <c r="H8" s="102"/>
      <c r="I8" s="103"/>
      <c r="J8" s="102"/>
    </row>
    <row r="9" spans="1:10" s="99" customFormat="1" ht="15.75">
      <c r="A9" s="100"/>
      <c r="B9" s="104" t="s">
        <v>9</v>
      </c>
      <c r="C9" s="170"/>
      <c r="D9" s="102"/>
      <c r="E9" s="96"/>
      <c r="F9" s="102"/>
      <c r="H9" s="102"/>
      <c r="I9" s="103"/>
      <c r="J9" s="102"/>
    </row>
    <row r="10" spans="1:10" s="105" customFormat="1" ht="15.75">
      <c r="A10" s="100"/>
      <c r="B10" s="101"/>
      <c r="C10" s="160"/>
      <c r="D10" s="102"/>
      <c r="E10" s="96"/>
      <c r="F10" s="102"/>
      <c r="G10" s="99"/>
      <c r="H10" s="102"/>
      <c r="I10" s="103"/>
      <c r="J10" s="102"/>
    </row>
    <row r="11" spans="1:10" s="105" customFormat="1" ht="15.75">
      <c r="A11" s="100"/>
      <c r="B11" s="106" t="s">
        <v>10</v>
      </c>
      <c r="C11" s="170"/>
      <c r="D11" s="107">
        <v>353974848162.40002</v>
      </c>
      <c r="E11" s="96"/>
      <c r="F11" s="107">
        <v>126895136139.37999</v>
      </c>
      <c r="G11" s="108"/>
      <c r="H11" s="114"/>
      <c r="I11" s="109"/>
      <c r="J11" s="107"/>
    </row>
    <row r="12" spans="1:10" s="99" customFormat="1" ht="18">
      <c r="A12" s="101" t="s">
        <v>11</v>
      </c>
      <c r="B12" s="110" t="s">
        <v>10</v>
      </c>
      <c r="C12" s="171" t="s">
        <v>12</v>
      </c>
      <c r="D12" s="111">
        <v>26902601767.59</v>
      </c>
      <c r="E12" s="96"/>
      <c r="F12" s="111">
        <v>33733553475.369999</v>
      </c>
      <c r="G12" s="108"/>
      <c r="H12" s="114"/>
      <c r="I12" s="109"/>
      <c r="J12" s="111"/>
    </row>
    <row r="13" spans="1:10" s="99" customFormat="1" ht="15.75">
      <c r="A13" s="112" t="s">
        <v>13</v>
      </c>
      <c r="B13" s="113" t="s">
        <v>14</v>
      </c>
      <c r="C13" s="137"/>
      <c r="D13" s="114">
        <v>0</v>
      </c>
      <c r="E13" s="96"/>
      <c r="F13" s="114">
        <v>0</v>
      </c>
      <c r="G13" s="108"/>
      <c r="H13" s="114">
        <v>0</v>
      </c>
      <c r="I13" s="109">
        <v>0</v>
      </c>
      <c r="J13" s="114"/>
    </row>
    <row r="14" spans="1:10" s="99" customFormat="1" ht="15.75">
      <c r="A14" s="112" t="s">
        <v>15</v>
      </c>
      <c r="B14" s="115" t="s">
        <v>16</v>
      </c>
      <c r="C14" s="137"/>
      <c r="D14" s="114">
        <v>26902601767.59</v>
      </c>
      <c r="E14" s="96"/>
      <c r="F14" s="114">
        <v>33733553475.369999</v>
      </c>
      <c r="G14" s="108"/>
      <c r="H14" s="114">
        <v>-6830951707.7799988</v>
      </c>
      <c r="I14" s="109">
        <v>-0.20249724692560203</v>
      </c>
      <c r="J14" s="114"/>
    </row>
    <row r="15" spans="1:10" s="99" customFormat="1" ht="15.75">
      <c r="A15" s="112"/>
      <c r="B15" s="115"/>
      <c r="C15" s="137"/>
      <c r="D15" s="114"/>
      <c r="E15" s="96"/>
      <c r="F15" s="114"/>
      <c r="G15" s="108"/>
      <c r="H15" s="114"/>
      <c r="I15" s="109"/>
      <c r="J15" s="114"/>
    </row>
    <row r="16" spans="1:10" s="99" customFormat="1" ht="15.75">
      <c r="A16" s="101" t="s">
        <v>17</v>
      </c>
      <c r="B16" s="116" t="s">
        <v>18</v>
      </c>
      <c r="C16" s="160"/>
      <c r="D16" s="111">
        <v>327072246394.81</v>
      </c>
      <c r="E16" s="96"/>
      <c r="F16" s="111">
        <v>93161582664.009995</v>
      </c>
      <c r="G16" s="117"/>
      <c r="H16" s="114"/>
      <c r="I16" s="109"/>
      <c r="J16" s="111"/>
    </row>
    <row r="17" spans="1:10" s="99" customFormat="1" ht="15.75">
      <c r="A17" s="112" t="s">
        <v>19</v>
      </c>
      <c r="B17" s="115" t="s">
        <v>20</v>
      </c>
      <c r="C17" s="172" t="s">
        <v>21</v>
      </c>
      <c r="D17" s="114">
        <v>327020571635.81</v>
      </c>
      <c r="E17" s="96"/>
      <c r="F17" s="114">
        <v>93109907905.009995</v>
      </c>
      <c r="G17" s="117"/>
      <c r="H17" s="114">
        <v>233910663730.79999</v>
      </c>
      <c r="I17" s="109">
        <v>2.5121994962065028</v>
      </c>
      <c r="J17" s="114"/>
    </row>
    <row r="18" spans="1:10" s="99" customFormat="1" ht="15.75">
      <c r="A18" s="112" t="s">
        <v>22</v>
      </c>
      <c r="B18" s="115" t="s">
        <v>23</v>
      </c>
      <c r="C18" s="137"/>
      <c r="D18" s="114">
        <v>51674759</v>
      </c>
      <c r="E18" s="96"/>
      <c r="F18" s="114">
        <v>51674759</v>
      </c>
      <c r="G18" s="108"/>
      <c r="H18" s="114">
        <v>0</v>
      </c>
      <c r="I18" s="109">
        <v>0</v>
      </c>
      <c r="J18" s="114"/>
    </row>
    <row r="19" spans="1:10" s="99" customFormat="1" ht="15.75">
      <c r="A19" s="112"/>
      <c r="B19" s="115"/>
      <c r="C19" s="137"/>
      <c r="D19" s="114"/>
      <c r="E19" s="96"/>
      <c r="F19" s="114"/>
      <c r="G19" s="108"/>
      <c r="H19" s="114"/>
      <c r="I19" s="109"/>
      <c r="J19" s="114"/>
    </row>
    <row r="20" spans="1:10" s="99" customFormat="1" ht="15.75">
      <c r="A20" s="118"/>
      <c r="B20" s="119" t="s">
        <v>24</v>
      </c>
      <c r="C20" s="170"/>
      <c r="D20" s="107">
        <v>20906600468.809998</v>
      </c>
      <c r="E20" s="96"/>
      <c r="F20" s="107">
        <v>35602453876.209991</v>
      </c>
      <c r="G20" s="108"/>
      <c r="H20" s="114"/>
      <c r="I20" s="109"/>
      <c r="J20" s="107"/>
    </row>
    <row r="21" spans="1:10" s="99" customFormat="1" ht="18">
      <c r="A21" s="101" t="s">
        <v>25</v>
      </c>
      <c r="B21" s="116" t="s">
        <v>26</v>
      </c>
      <c r="C21" s="171" t="s">
        <v>27</v>
      </c>
      <c r="D21" s="111">
        <v>20906600468.809998</v>
      </c>
      <c r="E21" s="96"/>
      <c r="F21" s="111">
        <v>35602453876.209991</v>
      </c>
      <c r="G21" s="108"/>
      <c r="H21" s="114"/>
      <c r="I21" s="109"/>
      <c r="J21" s="111"/>
    </row>
    <row r="22" spans="1:10" s="99" customFormat="1" ht="15.75">
      <c r="A22" s="112" t="s">
        <v>28</v>
      </c>
      <c r="B22" s="115" t="s">
        <v>29</v>
      </c>
      <c r="C22" s="137"/>
      <c r="D22" s="114">
        <v>14269770557.75</v>
      </c>
      <c r="E22" s="96"/>
      <c r="F22" s="114">
        <v>12931453392.799988</v>
      </c>
      <c r="G22" s="108"/>
      <c r="H22" s="114">
        <v>1338317164.9500122</v>
      </c>
      <c r="I22" s="109">
        <v>0.10349317468794067</v>
      </c>
      <c r="J22" s="114"/>
    </row>
    <row r="23" spans="1:10" s="99" customFormat="1" ht="15.75">
      <c r="A23" s="112" t="s">
        <v>30</v>
      </c>
      <c r="B23" s="115" t="s">
        <v>31</v>
      </c>
      <c r="C23" s="173" t="s">
        <v>32</v>
      </c>
      <c r="D23" s="114">
        <v>1627688098.23</v>
      </c>
      <c r="E23" s="96"/>
      <c r="F23" s="114">
        <v>13444749712.629999</v>
      </c>
      <c r="H23" s="114">
        <v>-11817061614.4</v>
      </c>
      <c r="I23" s="109">
        <v>-0.878935039102963</v>
      </c>
      <c r="J23" s="114"/>
    </row>
    <row r="24" spans="1:10" s="99" customFormat="1" ht="15.75">
      <c r="A24" s="112" t="s">
        <v>33</v>
      </c>
      <c r="B24" s="115" t="s">
        <v>34</v>
      </c>
      <c r="C24" s="137"/>
      <c r="D24" s="114">
        <v>4479036912.1400003</v>
      </c>
      <c r="E24" s="96"/>
      <c r="F24" s="114">
        <v>8683176556.5900002</v>
      </c>
      <c r="G24" s="117"/>
      <c r="H24" s="114">
        <v>-4204139644.4499998</v>
      </c>
      <c r="I24" s="109">
        <v>-0.48417069687006592</v>
      </c>
      <c r="J24" s="114"/>
    </row>
    <row r="25" spans="1:10" s="99" customFormat="1" ht="15.75">
      <c r="A25" s="112" t="s">
        <v>35</v>
      </c>
      <c r="B25" s="115" t="s">
        <v>36</v>
      </c>
      <c r="C25" s="137"/>
      <c r="D25" s="114">
        <v>530104900.69</v>
      </c>
      <c r="E25" s="96"/>
      <c r="F25" s="114">
        <v>543074214.19000006</v>
      </c>
      <c r="G25" s="117"/>
      <c r="H25" s="114">
        <v>-12969313.50000006</v>
      </c>
      <c r="I25" s="109">
        <v>-2.3881291287865515E-2</v>
      </c>
      <c r="J25" s="114"/>
    </row>
    <row r="26" spans="1:10" s="99" customFormat="1" ht="15.75">
      <c r="A26" s="118"/>
      <c r="C26" s="94"/>
      <c r="D26" s="114"/>
      <c r="E26" s="96"/>
      <c r="F26" s="114"/>
      <c r="G26" s="108"/>
      <c r="H26" s="114"/>
      <c r="I26" s="109"/>
      <c r="J26" s="114"/>
    </row>
    <row r="27" spans="1:10" s="99" customFormat="1" ht="15.75">
      <c r="A27" s="118"/>
      <c r="B27" s="119" t="s">
        <v>37</v>
      </c>
      <c r="C27" s="170"/>
      <c r="D27" s="107">
        <v>93737702710.340012</v>
      </c>
      <c r="E27" s="96"/>
      <c r="F27" s="107">
        <v>91674353815.320007</v>
      </c>
      <c r="G27" s="108"/>
      <c r="H27" s="114"/>
      <c r="I27" s="109"/>
      <c r="J27" s="107"/>
    </row>
    <row r="28" spans="1:10" s="99" customFormat="1" ht="18">
      <c r="A28" s="101" t="s">
        <v>25</v>
      </c>
      <c r="B28" s="116" t="s">
        <v>26</v>
      </c>
      <c r="C28" s="171" t="s">
        <v>27</v>
      </c>
      <c r="D28" s="111">
        <v>86851494925.090012</v>
      </c>
      <c r="E28" s="96"/>
      <c r="F28" s="111">
        <v>86753063955.570007</v>
      </c>
      <c r="G28" s="108"/>
      <c r="H28" s="114"/>
      <c r="I28" s="109"/>
      <c r="J28" s="111"/>
    </row>
    <row r="29" spans="1:10" s="99" customFormat="1" ht="15.75">
      <c r="A29" s="112" t="s">
        <v>28</v>
      </c>
      <c r="B29" s="115" t="s">
        <v>29</v>
      </c>
      <c r="C29" s="137"/>
      <c r="D29" s="114">
        <v>141043847881.42001</v>
      </c>
      <c r="E29" s="96"/>
      <c r="F29" s="114">
        <v>143039253822.64001</v>
      </c>
      <c r="G29" s="108"/>
      <c r="H29" s="114">
        <v>-1995405941.2200012</v>
      </c>
      <c r="I29" s="109">
        <v>-1.3950058378339861E-2</v>
      </c>
      <c r="J29" s="114"/>
    </row>
    <row r="30" spans="1:10" s="99" customFormat="1" ht="15.75">
      <c r="A30" s="112" t="s">
        <v>38</v>
      </c>
      <c r="B30" s="115" t="s">
        <v>39</v>
      </c>
      <c r="C30" s="137"/>
      <c r="D30" s="114">
        <v>190675746.78999999</v>
      </c>
      <c r="E30" s="96"/>
      <c r="F30" s="114">
        <v>218913688.00999999</v>
      </c>
      <c r="G30" s="108"/>
      <c r="H30" s="114">
        <v>-28237941.219999999</v>
      </c>
      <c r="I30" s="109">
        <v>-0.12899120871194719</v>
      </c>
      <c r="J30" s="114"/>
    </row>
    <row r="31" spans="1:10" s="99" customFormat="1" ht="15.75">
      <c r="A31" s="112" t="s">
        <v>40</v>
      </c>
      <c r="B31" s="115" t="s">
        <v>41</v>
      </c>
      <c r="C31" s="137"/>
      <c r="D31" s="114">
        <v>-54383028703.120003</v>
      </c>
      <c r="E31" s="96"/>
      <c r="F31" s="114">
        <v>-56505103555.080002</v>
      </c>
      <c r="G31" s="108"/>
      <c r="H31" s="114">
        <v>2122074851.9599991</v>
      </c>
      <c r="I31" s="109">
        <v>-3.7555454612899601E-2</v>
      </c>
      <c r="J31" s="111"/>
    </row>
    <row r="32" spans="1:10" s="99" customFormat="1" ht="15.75">
      <c r="A32" s="112"/>
      <c r="B32" s="115"/>
      <c r="C32" s="137"/>
      <c r="D32" s="114"/>
      <c r="E32" s="96"/>
      <c r="F32" s="114"/>
      <c r="G32" s="108"/>
      <c r="H32" s="114"/>
      <c r="I32" s="109"/>
      <c r="J32" s="114"/>
    </row>
    <row r="33" spans="1:11" s="99" customFormat="1" ht="18">
      <c r="A33" s="101" t="s">
        <v>42</v>
      </c>
      <c r="B33" s="116" t="s">
        <v>43</v>
      </c>
      <c r="C33" s="171" t="s">
        <v>44</v>
      </c>
      <c r="D33" s="111">
        <v>107757185.42</v>
      </c>
      <c r="E33" s="96"/>
      <c r="F33" s="111">
        <v>140020825.38</v>
      </c>
      <c r="G33" s="108"/>
      <c r="H33" s="114"/>
      <c r="I33" s="109"/>
      <c r="J33" s="114"/>
    </row>
    <row r="34" spans="1:11" s="99" customFormat="1" ht="15.75">
      <c r="A34" s="112" t="s">
        <v>45</v>
      </c>
      <c r="B34" s="115" t="s">
        <v>46</v>
      </c>
      <c r="C34" s="137"/>
      <c r="D34" s="114">
        <v>107757185.42</v>
      </c>
      <c r="E34" s="96"/>
      <c r="F34" s="114">
        <v>140020825.38</v>
      </c>
      <c r="G34" s="108"/>
      <c r="H34" s="114">
        <v>-32263639.959999993</v>
      </c>
      <c r="I34" s="109">
        <v>-0.2304202954984752</v>
      </c>
      <c r="J34" s="111"/>
    </row>
    <row r="35" spans="1:11" s="99" customFormat="1" ht="15.75">
      <c r="A35" s="112"/>
      <c r="B35" s="115"/>
      <c r="C35" s="137"/>
      <c r="D35" s="114"/>
      <c r="E35" s="96"/>
      <c r="F35" s="114"/>
      <c r="G35" s="108"/>
      <c r="H35" s="114"/>
      <c r="I35" s="109"/>
      <c r="J35" s="114"/>
    </row>
    <row r="36" spans="1:11" s="99" customFormat="1" ht="18">
      <c r="A36" s="101" t="s">
        <v>17</v>
      </c>
      <c r="B36" s="116" t="s">
        <v>18</v>
      </c>
      <c r="C36" s="171" t="s">
        <v>47</v>
      </c>
      <c r="D36" s="111">
        <v>6778450599.8299999</v>
      </c>
      <c r="E36" s="96"/>
      <c r="F36" s="111">
        <v>4781269034.3699999</v>
      </c>
      <c r="G36" s="108"/>
      <c r="H36" s="114"/>
      <c r="I36" s="109"/>
      <c r="J36" s="114"/>
    </row>
    <row r="37" spans="1:11" s="99" customFormat="1" ht="15.75">
      <c r="A37" s="112" t="s">
        <v>48</v>
      </c>
      <c r="B37" s="115" t="s">
        <v>49</v>
      </c>
      <c r="C37" s="137"/>
      <c r="D37" s="114">
        <v>6707943736.8299999</v>
      </c>
      <c r="E37" s="96"/>
      <c r="F37" s="114">
        <v>4711269034.3699999</v>
      </c>
      <c r="G37" s="108"/>
      <c r="H37" s="114">
        <v>1996674702.46</v>
      </c>
      <c r="I37" s="109">
        <v>0.42380825376214143</v>
      </c>
      <c r="J37" s="114"/>
    </row>
    <row r="38" spans="1:11" s="99" customFormat="1" ht="15.75">
      <c r="A38" s="112" t="s">
        <v>50</v>
      </c>
      <c r="B38" s="115" t="s">
        <v>51</v>
      </c>
      <c r="C38" s="137"/>
      <c r="D38" s="114">
        <v>70506863</v>
      </c>
      <c r="E38" s="96"/>
      <c r="F38" s="114">
        <v>70000000</v>
      </c>
      <c r="G38" s="108"/>
      <c r="H38" s="114">
        <v>506863</v>
      </c>
      <c r="I38" s="109">
        <v>7.2408999999999998E-3</v>
      </c>
      <c r="J38" s="121"/>
    </row>
    <row r="39" spans="1:11" s="99" customFormat="1" ht="15.75">
      <c r="A39" s="112"/>
      <c r="B39" s="115"/>
      <c r="C39" s="137"/>
      <c r="D39" s="114"/>
      <c r="E39" s="96"/>
      <c r="F39" s="114"/>
      <c r="G39" s="108"/>
      <c r="H39" s="114"/>
      <c r="I39" s="109"/>
      <c r="J39" s="114"/>
    </row>
    <row r="40" spans="1:11" s="99" customFormat="1" ht="15.75">
      <c r="A40" s="112"/>
      <c r="B40" s="119" t="s">
        <v>52</v>
      </c>
      <c r="C40" s="170"/>
      <c r="D40" s="121">
        <v>468619151341.55005</v>
      </c>
      <c r="E40" s="96"/>
      <c r="F40" s="121">
        <v>254171943830.90997</v>
      </c>
      <c r="G40" s="108"/>
      <c r="H40" s="114"/>
      <c r="I40" s="109"/>
      <c r="J40" s="114"/>
    </row>
    <row r="41" spans="1:11" s="99" customFormat="1" ht="15.75">
      <c r="A41" s="112"/>
      <c r="B41" s="115"/>
      <c r="C41" s="137"/>
      <c r="D41" s="114"/>
      <c r="E41" s="96"/>
      <c r="F41" s="114"/>
      <c r="G41" s="108"/>
      <c r="H41" s="114"/>
      <c r="I41" s="109"/>
      <c r="J41" s="111"/>
    </row>
    <row r="42" spans="1:11" s="99" customFormat="1" ht="15.75">
      <c r="A42" s="112"/>
      <c r="B42" s="104" t="s">
        <v>53</v>
      </c>
      <c r="C42" s="170"/>
      <c r="D42" s="114"/>
      <c r="E42" s="96"/>
      <c r="F42" s="114"/>
      <c r="G42" s="108"/>
      <c r="H42" s="114"/>
      <c r="I42" s="109"/>
      <c r="J42" s="107"/>
      <c r="K42" s="122"/>
    </row>
    <row r="43" spans="1:11" s="99" customFormat="1" ht="15.75">
      <c r="A43" s="118"/>
      <c r="C43" s="94"/>
      <c r="D43" s="111"/>
      <c r="E43" s="96"/>
      <c r="F43" s="111"/>
      <c r="G43" s="108"/>
      <c r="H43" s="114"/>
      <c r="I43" s="109"/>
      <c r="J43" s="111"/>
    </row>
    <row r="44" spans="1:11" s="99" customFormat="1" ht="15.75">
      <c r="A44" s="118"/>
      <c r="B44" s="119" t="s">
        <v>54</v>
      </c>
      <c r="C44" s="170"/>
      <c r="D44" s="107">
        <v>29267138588.080002</v>
      </c>
      <c r="E44" s="96"/>
      <c r="F44" s="107">
        <v>33564820533.600002</v>
      </c>
      <c r="G44" s="108"/>
      <c r="H44" s="114"/>
      <c r="I44" s="109"/>
      <c r="J44" s="114"/>
    </row>
    <row r="45" spans="1:11" s="99" customFormat="1" ht="18">
      <c r="A45" s="101" t="s">
        <v>55</v>
      </c>
      <c r="B45" s="116" t="s">
        <v>54</v>
      </c>
      <c r="C45" s="171" t="s">
        <v>56</v>
      </c>
      <c r="D45" s="111">
        <v>29267138588.080002</v>
      </c>
      <c r="E45" s="96"/>
      <c r="F45" s="111">
        <v>33564820533.600002</v>
      </c>
      <c r="G45" s="108"/>
      <c r="H45" s="114"/>
      <c r="I45" s="109"/>
      <c r="J45" s="114"/>
    </row>
    <row r="46" spans="1:11" s="99" customFormat="1" ht="15.75">
      <c r="A46" s="112" t="s">
        <v>57</v>
      </c>
      <c r="B46" s="115" t="s">
        <v>58</v>
      </c>
      <c r="C46" s="137"/>
      <c r="D46" s="114">
        <v>5812013350</v>
      </c>
      <c r="E46" s="96"/>
      <c r="F46" s="114">
        <v>5812013350</v>
      </c>
      <c r="G46" s="108"/>
      <c r="H46" s="114">
        <v>0</v>
      </c>
      <c r="I46" s="109">
        <v>0</v>
      </c>
      <c r="J46" s="114"/>
    </row>
    <row r="47" spans="1:11" s="99" customFormat="1" ht="15.75">
      <c r="A47" s="112" t="s">
        <v>59</v>
      </c>
      <c r="B47" s="115" t="s">
        <v>60</v>
      </c>
      <c r="C47" s="137"/>
      <c r="D47" s="114">
        <v>210312000</v>
      </c>
      <c r="E47" s="96"/>
      <c r="F47" s="114">
        <v>210312000</v>
      </c>
      <c r="G47" s="108"/>
      <c r="H47" s="114">
        <v>0</v>
      </c>
      <c r="I47" s="109">
        <v>0</v>
      </c>
      <c r="J47" s="114"/>
    </row>
    <row r="48" spans="1:11" s="99" customFormat="1" ht="15.75">
      <c r="A48" s="112" t="s">
        <v>61</v>
      </c>
      <c r="B48" s="115" t="s">
        <v>62</v>
      </c>
      <c r="C48" s="137"/>
      <c r="D48" s="114">
        <v>564609665.96000004</v>
      </c>
      <c r="E48" s="96"/>
      <c r="F48" s="114">
        <v>45160976</v>
      </c>
      <c r="H48" s="114">
        <v>519448689.96000004</v>
      </c>
      <c r="I48" s="109">
        <v>11.502158189849574</v>
      </c>
      <c r="J48" s="114"/>
    </row>
    <row r="49" spans="1:10" s="99" customFormat="1" ht="15.75">
      <c r="A49" s="112" t="s">
        <v>63</v>
      </c>
      <c r="B49" s="115" t="s">
        <v>64</v>
      </c>
      <c r="C49" s="137"/>
      <c r="D49" s="114">
        <v>7651182.9800000004</v>
      </c>
      <c r="E49" s="96"/>
      <c r="F49" s="114">
        <v>22373126.34</v>
      </c>
      <c r="G49" s="117"/>
      <c r="H49" s="114">
        <v>-14721943.359999999</v>
      </c>
      <c r="I49" s="109">
        <v>-0.65801905090390689</v>
      </c>
      <c r="J49" s="114"/>
    </row>
    <row r="50" spans="1:10" s="99" customFormat="1" ht="15.75">
      <c r="A50" s="112" t="s">
        <v>65</v>
      </c>
      <c r="B50" s="115" t="s">
        <v>66</v>
      </c>
      <c r="C50" s="137"/>
      <c r="D50" s="114">
        <v>645952367.32000005</v>
      </c>
      <c r="E50" s="96"/>
      <c r="F50" s="114">
        <v>213792755.41</v>
      </c>
      <c r="G50" s="108"/>
      <c r="H50" s="114">
        <v>432159611.91000009</v>
      </c>
      <c r="I50" s="109">
        <v>2.021395023798763</v>
      </c>
      <c r="J50" s="114"/>
    </row>
    <row r="51" spans="1:10" s="99" customFormat="1" ht="15.75">
      <c r="A51" s="112" t="s">
        <v>67</v>
      </c>
      <c r="B51" s="115" t="s">
        <v>68</v>
      </c>
      <c r="C51" s="137"/>
      <c r="D51" s="114">
        <v>7396473827.0799999</v>
      </c>
      <c r="E51" s="96"/>
      <c r="F51" s="114">
        <v>7396473827.0799999</v>
      </c>
      <c r="G51" s="108"/>
      <c r="H51" s="114">
        <v>0</v>
      </c>
      <c r="I51" s="109">
        <v>0</v>
      </c>
      <c r="J51" s="114"/>
    </row>
    <row r="52" spans="1:10" s="99" customFormat="1" ht="15.75">
      <c r="A52" s="112" t="s">
        <v>69</v>
      </c>
      <c r="B52" s="115" t="s">
        <v>70</v>
      </c>
      <c r="C52" s="137"/>
      <c r="D52" s="114">
        <v>507980253.19999999</v>
      </c>
      <c r="E52" s="96"/>
      <c r="F52" s="114">
        <v>507980253.19999999</v>
      </c>
      <c r="G52" s="108"/>
      <c r="H52" s="114">
        <v>0</v>
      </c>
      <c r="I52" s="109">
        <v>0</v>
      </c>
      <c r="J52" s="114"/>
    </row>
    <row r="53" spans="1:10" s="99" customFormat="1" ht="15.75">
      <c r="A53" s="112" t="s">
        <v>71</v>
      </c>
      <c r="B53" s="115" t="s">
        <v>72</v>
      </c>
      <c r="C53" s="137"/>
      <c r="D53" s="114">
        <v>11918886367.799999</v>
      </c>
      <c r="E53" s="96"/>
      <c r="F53" s="114">
        <v>11934825319.120001</v>
      </c>
      <c r="G53" s="108"/>
      <c r="H53" s="114">
        <v>-15938951.320001602</v>
      </c>
      <c r="I53" s="109">
        <v>-1.3354993386008637E-3</v>
      </c>
      <c r="J53" s="114"/>
    </row>
    <row r="54" spans="1:10" s="99" customFormat="1" ht="15.75">
      <c r="A54" s="112" t="s">
        <v>73</v>
      </c>
      <c r="B54" s="115" t="s">
        <v>74</v>
      </c>
      <c r="C54" s="137"/>
      <c r="D54" s="114">
        <v>2564944155.8499999</v>
      </c>
      <c r="E54" s="96"/>
      <c r="F54" s="114">
        <v>2639949150.6900001</v>
      </c>
      <c r="G54" s="108"/>
      <c r="H54" s="114">
        <v>-75004994.840000153</v>
      </c>
      <c r="I54" s="109">
        <v>-2.8411530131327037E-2</v>
      </c>
      <c r="J54" s="114"/>
    </row>
    <row r="55" spans="1:10" s="99" customFormat="1" ht="15.75">
      <c r="A55" s="112" t="s">
        <v>75</v>
      </c>
      <c r="B55" s="115" t="s">
        <v>76</v>
      </c>
      <c r="C55" s="137"/>
      <c r="D55" s="114">
        <v>5391530355.8699999</v>
      </c>
      <c r="E55" s="96"/>
      <c r="F55" s="114">
        <v>5501778075.6400003</v>
      </c>
      <c r="G55" s="108"/>
      <c r="H55" s="114">
        <v>-110247719.77000046</v>
      </c>
      <c r="I55" s="109">
        <v>-2.0038561762085572E-2</v>
      </c>
      <c r="J55" s="114"/>
    </row>
    <row r="56" spans="1:10" s="99" customFormat="1" ht="15.75">
      <c r="A56" s="112" t="s">
        <v>77</v>
      </c>
      <c r="B56" s="115" t="s">
        <v>78</v>
      </c>
      <c r="C56" s="137"/>
      <c r="D56" s="114">
        <v>14334055615.030001</v>
      </c>
      <c r="E56" s="96"/>
      <c r="F56" s="114">
        <v>14254987690.610001</v>
      </c>
      <c r="G56" s="108"/>
      <c r="H56" s="114">
        <v>79067924.420000076</v>
      </c>
      <c r="I56" s="109">
        <v>5.5466848611930714E-3</v>
      </c>
      <c r="J56" s="114"/>
    </row>
    <row r="57" spans="1:10" s="99" customFormat="1" ht="15.75">
      <c r="A57" s="112" t="s">
        <v>79</v>
      </c>
      <c r="B57" s="115" t="s">
        <v>80</v>
      </c>
      <c r="C57" s="137"/>
      <c r="D57" s="114">
        <v>1944367284.4100001</v>
      </c>
      <c r="E57" s="96"/>
      <c r="F57" s="114">
        <v>1944367284.4100001</v>
      </c>
      <c r="G57" s="108"/>
      <c r="H57" s="114">
        <v>0</v>
      </c>
      <c r="I57" s="109">
        <v>0</v>
      </c>
      <c r="J57" s="102"/>
    </row>
    <row r="58" spans="1:10" s="99" customFormat="1" ht="15.75">
      <c r="A58" s="112" t="s">
        <v>81</v>
      </c>
      <c r="B58" s="115" t="s">
        <v>82</v>
      </c>
      <c r="C58" s="137"/>
      <c r="D58" s="114">
        <v>339999521.25999999</v>
      </c>
      <c r="E58" s="96"/>
      <c r="F58" s="114">
        <v>345866938.33999997</v>
      </c>
      <c r="G58" s="123"/>
      <c r="H58" s="114">
        <v>-5867417.0799999833</v>
      </c>
      <c r="I58" s="109">
        <v>-1.6964376844346121E-2</v>
      </c>
      <c r="J58" s="107"/>
    </row>
    <row r="59" spans="1:10" s="99" customFormat="1" ht="15.75">
      <c r="A59" s="112" t="s">
        <v>83</v>
      </c>
      <c r="B59" s="115" t="s">
        <v>84</v>
      </c>
      <c r="C59" s="137"/>
      <c r="D59" s="114">
        <v>-22371637358.68</v>
      </c>
      <c r="E59" s="96"/>
      <c r="F59" s="114">
        <v>-17265060213.240002</v>
      </c>
      <c r="G59" s="123"/>
      <c r="H59" s="114">
        <v>-5106577145.4399986</v>
      </c>
      <c r="I59" s="109">
        <v>0.29577522941529821</v>
      </c>
      <c r="J59" s="111"/>
    </row>
    <row r="60" spans="1:10" s="99" customFormat="1" ht="15.75">
      <c r="C60" s="94"/>
      <c r="D60" s="102"/>
      <c r="E60" s="96"/>
      <c r="F60" s="102"/>
      <c r="G60" s="123"/>
      <c r="H60" s="114"/>
      <c r="I60" s="109"/>
      <c r="J60" s="114"/>
    </row>
    <row r="61" spans="1:10" s="99" customFormat="1" ht="15.75">
      <c r="B61" s="119" t="s">
        <v>18</v>
      </c>
      <c r="C61" s="170"/>
      <c r="D61" s="107">
        <v>8586891114.2199993</v>
      </c>
      <c r="E61" s="96"/>
      <c r="F61" s="107">
        <v>9388098591.1699982</v>
      </c>
      <c r="G61" s="117"/>
      <c r="H61" s="114"/>
      <c r="I61" s="109"/>
      <c r="J61" s="114"/>
    </row>
    <row r="62" spans="1:10" s="99" customFormat="1" ht="15.75">
      <c r="A62" s="101" t="s">
        <v>17</v>
      </c>
      <c r="B62" s="116" t="s">
        <v>18</v>
      </c>
      <c r="C62" s="160"/>
      <c r="D62" s="111">
        <v>8586891114.2199993</v>
      </c>
      <c r="E62" s="96"/>
      <c r="F62" s="111">
        <v>9388098591.1699982</v>
      </c>
      <c r="G62" s="117"/>
      <c r="H62" s="114"/>
      <c r="I62" s="109"/>
      <c r="J62" s="114"/>
    </row>
    <row r="63" spans="1:10" s="99" customFormat="1" ht="18">
      <c r="A63" s="112"/>
      <c r="B63" s="115"/>
      <c r="C63" s="171"/>
      <c r="D63" s="114"/>
      <c r="E63" s="96"/>
      <c r="F63" s="114"/>
      <c r="H63" s="114"/>
      <c r="I63" s="109"/>
      <c r="J63" s="111"/>
    </row>
    <row r="64" spans="1:10" s="99" customFormat="1" ht="18">
      <c r="A64" s="112" t="s">
        <v>85</v>
      </c>
      <c r="B64" s="115" t="s">
        <v>86</v>
      </c>
      <c r="C64" s="171" t="s">
        <v>87</v>
      </c>
      <c r="D64" s="114">
        <v>13436421958.559999</v>
      </c>
      <c r="E64" s="96"/>
      <c r="F64" s="114">
        <v>13436421958.559999</v>
      </c>
      <c r="H64" s="114">
        <v>0</v>
      </c>
      <c r="I64" s="109">
        <v>0</v>
      </c>
      <c r="J64" s="111"/>
    </row>
    <row r="65" spans="1:11" s="99" customFormat="1" ht="18">
      <c r="A65" s="112" t="s">
        <v>88</v>
      </c>
      <c r="B65" s="113" t="s">
        <v>89</v>
      </c>
      <c r="C65" s="171" t="s">
        <v>87</v>
      </c>
      <c r="D65" s="114">
        <v>-6949311644.3400002</v>
      </c>
      <c r="E65" s="96"/>
      <c r="F65" s="114">
        <v>-6148104167.3900003</v>
      </c>
      <c r="H65" s="114">
        <v>-801207476.94999981</v>
      </c>
      <c r="I65" s="109">
        <v>0.13031781100906903</v>
      </c>
      <c r="J65" s="121"/>
    </row>
    <row r="66" spans="1:11" s="99" customFormat="1" ht="18">
      <c r="A66" s="112" t="s">
        <v>90</v>
      </c>
      <c r="B66" s="115" t="s">
        <v>91</v>
      </c>
      <c r="C66" s="171" t="s">
        <v>47</v>
      </c>
      <c r="D66" s="114">
        <v>2099780800</v>
      </c>
      <c r="E66" s="96"/>
      <c r="F66" s="114">
        <v>2099780800</v>
      </c>
      <c r="H66" s="114">
        <v>0</v>
      </c>
      <c r="I66" s="109">
        <v>0</v>
      </c>
      <c r="J66" s="111"/>
    </row>
    <row r="67" spans="1:11" s="99" customFormat="1" ht="15.75">
      <c r="A67" s="118"/>
      <c r="B67" s="123"/>
      <c r="C67" s="126"/>
      <c r="D67" s="111"/>
      <c r="E67" s="96"/>
      <c r="F67" s="111"/>
      <c r="G67" s="124"/>
      <c r="H67" s="114"/>
      <c r="I67" s="109"/>
      <c r="J67" s="111"/>
    </row>
    <row r="68" spans="1:11" s="99" customFormat="1" ht="15.75">
      <c r="A68" s="112"/>
      <c r="B68" s="119" t="s">
        <v>92</v>
      </c>
      <c r="C68" s="170"/>
      <c r="D68" s="121">
        <v>37854029702.300003</v>
      </c>
      <c r="E68" s="96"/>
      <c r="F68" s="121">
        <v>42952919124.770004</v>
      </c>
      <c r="G68" s="124"/>
      <c r="H68" s="114"/>
      <c r="I68" s="109"/>
      <c r="J68" s="111"/>
      <c r="K68" s="102"/>
    </row>
    <row r="69" spans="1:11" ht="15.75">
      <c r="A69" s="118"/>
      <c r="B69" s="123"/>
      <c r="C69" s="126"/>
      <c r="D69" s="111"/>
      <c r="E69" s="96"/>
      <c r="F69" s="111"/>
      <c r="G69" s="99"/>
      <c r="H69" s="114"/>
      <c r="I69" s="109"/>
      <c r="J69" s="111"/>
      <c r="K69" s="127"/>
    </row>
    <row r="70" spans="1:11" ht="15.75">
      <c r="A70" s="125"/>
      <c r="B70" s="125" t="s">
        <v>93</v>
      </c>
      <c r="C70" s="126"/>
      <c r="D70" s="111">
        <v>506473181043.85004</v>
      </c>
      <c r="E70" s="126"/>
      <c r="F70" s="111">
        <v>297124862955.67999</v>
      </c>
      <c r="G70" s="99"/>
      <c r="H70" s="114"/>
      <c r="I70" s="109"/>
      <c r="J70" s="111"/>
    </row>
    <row r="71" spans="1:11" ht="15.75">
      <c r="A71" s="125"/>
      <c r="B71" s="125"/>
      <c r="C71" s="126"/>
      <c r="D71" s="111"/>
      <c r="E71" s="126"/>
      <c r="F71" s="111"/>
      <c r="G71" s="99"/>
      <c r="H71" s="114"/>
      <c r="I71" s="109"/>
      <c r="J71" s="111"/>
    </row>
    <row r="72" spans="1:11" ht="15.75">
      <c r="A72" s="125"/>
      <c r="B72" s="125"/>
      <c r="C72" s="126"/>
      <c r="D72" s="111"/>
      <c r="E72" s="126"/>
      <c r="F72" s="111"/>
      <c r="H72" s="114"/>
      <c r="I72" s="109"/>
      <c r="J72" s="95"/>
    </row>
    <row r="73" spans="1:11" ht="15.75">
      <c r="A73" s="125"/>
      <c r="B73" s="125"/>
      <c r="C73" s="126"/>
      <c r="D73" s="111"/>
      <c r="E73" s="126"/>
      <c r="F73" s="111"/>
      <c r="H73" s="114"/>
      <c r="I73" s="109"/>
      <c r="J73" s="114"/>
    </row>
    <row r="74" spans="1:11" ht="15.75">
      <c r="A74" s="125"/>
      <c r="B74" s="125"/>
      <c r="C74" s="126"/>
      <c r="D74" s="111"/>
      <c r="E74" s="126"/>
      <c r="F74" s="111"/>
      <c r="H74" s="114"/>
      <c r="I74" s="109"/>
      <c r="J74" s="114"/>
    </row>
    <row r="75" spans="1:11" ht="15.75">
      <c r="A75" s="93"/>
      <c r="B75" s="94"/>
      <c r="C75" s="126"/>
      <c r="D75" s="95">
        <v>2022</v>
      </c>
      <c r="E75" s="96"/>
      <c r="F75" s="95">
        <v>2021</v>
      </c>
      <c r="H75" s="142" t="s">
        <v>4</v>
      </c>
      <c r="I75" s="98" t="s">
        <v>5</v>
      </c>
      <c r="J75" s="114"/>
    </row>
    <row r="76" spans="1:11" ht="15.75">
      <c r="A76" s="100" t="s">
        <v>94</v>
      </c>
      <c r="B76" s="101" t="s">
        <v>95</v>
      </c>
      <c r="C76" s="160"/>
      <c r="D76" s="114"/>
      <c r="E76" s="96"/>
      <c r="F76" s="114"/>
      <c r="H76" s="114"/>
      <c r="I76" s="109"/>
      <c r="J76" s="114"/>
    </row>
    <row r="77" spans="1:11" ht="15.75">
      <c r="A77" s="100"/>
      <c r="B77" s="101"/>
      <c r="C77" s="126" t="s">
        <v>8</v>
      </c>
      <c r="D77" s="114"/>
      <c r="E77" s="96"/>
      <c r="F77" s="114"/>
      <c r="H77" s="114"/>
      <c r="I77" s="109"/>
      <c r="J77" s="107"/>
    </row>
    <row r="78" spans="1:11" ht="15.75">
      <c r="A78" s="100"/>
      <c r="B78" s="104" t="s">
        <v>96</v>
      </c>
      <c r="C78" s="170"/>
      <c r="D78" s="114"/>
      <c r="E78" s="96"/>
      <c r="F78" s="114"/>
      <c r="H78" s="114"/>
      <c r="I78" s="109"/>
      <c r="J78" s="111"/>
    </row>
    <row r="79" spans="1:11" ht="15.75">
      <c r="A79" s="100"/>
      <c r="B79" s="101"/>
      <c r="C79" s="160"/>
      <c r="D79" s="114"/>
      <c r="E79" s="96"/>
      <c r="F79" s="114"/>
      <c r="H79" s="114"/>
      <c r="I79" s="109"/>
      <c r="J79" s="114"/>
    </row>
    <row r="80" spans="1:11" ht="15.75">
      <c r="A80" s="100"/>
      <c r="B80" s="128" t="s">
        <v>97</v>
      </c>
      <c r="C80" s="170"/>
      <c r="D80" s="107">
        <v>57823159041.959999</v>
      </c>
      <c r="E80" s="96"/>
      <c r="F80" s="107">
        <v>66097024540.900002</v>
      </c>
      <c r="H80" s="114"/>
      <c r="I80" s="109"/>
      <c r="J80" s="114"/>
    </row>
    <row r="81" spans="1:10" ht="18">
      <c r="A81" s="110" t="s">
        <v>98</v>
      </c>
      <c r="B81" s="110" t="s">
        <v>97</v>
      </c>
      <c r="C81" s="171" t="s">
        <v>99</v>
      </c>
      <c r="D81" s="111">
        <v>57823159041.959999</v>
      </c>
      <c r="E81" s="96"/>
      <c r="F81" s="111">
        <v>66097024540.900002</v>
      </c>
      <c r="H81" s="114"/>
      <c r="I81" s="109"/>
      <c r="J81" s="114"/>
    </row>
    <row r="82" spans="1:10">
      <c r="A82" s="113" t="s">
        <v>100</v>
      </c>
      <c r="B82" s="113" t="s">
        <v>101</v>
      </c>
      <c r="C82" s="137"/>
      <c r="D82" s="114">
        <v>698974119.16999996</v>
      </c>
      <c r="E82" s="120"/>
      <c r="F82" s="114">
        <v>899729716.48000002</v>
      </c>
      <c r="H82" s="114">
        <v>-200755597.31000006</v>
      </c>
      <c r="I82" s="109">
        <v>-0.2231287837145286</v>
      </c>
      <c r="J82" s="114"/>
    </row>
    <row r="83" spans="1:10">
      <c r="A83" s="124" t="s">
        <v>102</v>
      </c>
      <c r="B83" s="113" t="s">
        <v>103</v>
      </c>
      <c r="C83" s="137"/>
      <c r="D83" s="114">
        <v>0</v>
      </c>
      <c r="E83" s="120"/>
      <c r="F83" s="114">
        <v>0</v>
      </c>
      <c r="H83" s="114">
        <v>0</v>
      </c>
      <c r="I83" s="109">
        <v>0</v>
      </c>
      <c r="J83" s="114"/>
    </row>
    <row r="84" spans="1:10">
      <c r="A84" s="113" t="s">
        <v>104</v>
      </c>
      <c r="B84" s="113" t="s">
        <v>105</v>
      </c>
      <c r="C84" s="137"/>
      <c r="D84" s="114">
        <v>20442224565.240002</v>
      </c>
      <c r="E84" s="120"/>
      <c r="F84" s="114">
        <v>27260230429.360001</v>
      </c>
      <c r="H84" s="114">
        <v>-6818005864.1199989</v>
      </c>
      <c r="I84" s="109">
        <v>-0.25010815230588895</v>
      </c>
      <c r="J84" s="114"/>
    </row>
    <row r="85" spans="1:10">
      <c r="A85" s="113" t="s">
        <v>106</v>
      </c>
      <c r="B85" s="113" t="s">
        <v>107</v>
      </c>
      <c r="C85" s="137"/>
      <c r="D85" s="114">
        <v>185700962</v>
      </c>
      <c r="E85" s="120"/>
      <c r="F85" s="114">
        <v>10761809.41</v>
      </c>
      <c r="H85" s="114">
        <v>174939152.59</v>
      </c>
      <c r="I85" s="109">
        <v>16.255552010375176</v>
      </c>
      <c r="J85" s="114"/>
    </row>
    <row r="86" spans="1:10">
      <c r="A86" s="112" t="s">
        <v>108</v>
      </c>
      <c r="B86" s="115" t="s">
        <v>109</v>
      </c>
      <c r="C86" s="137"/>
      <c r="D86" s="114">
        <v>638565374</v>
      </c>
      <c r="E86" s="120"/>
      <c r="F86" s="114">
        <v>1153409972</v>
      </c>
      <c r="H86" s="114">
        <v>-514844598</v>
      </c>
      <c r="I86" s="109">
        <v>-0.44636738930500591</v>
      </c>
      <c r="J86" s="114"/>
    </row>
    <row r="87" spans="1:10">
      <c r="A87" s="113" t="s">
        <v>110</v>
      </c>
      <c r="B87" s="115" t="s">
        <v>111</v>
      </c>
      <c r="C87" s="137"/>
      <c r="D87" s="114">
        <v>24312695.440000001</v>
      </c>
      <c r="E87" s="120"/>
      <c r="F87" s="114">
        <v>24312695.440000001</v>
      </c>
      <c r="H87" s="114">
        <v>0</v>
      </c>
      <c r="I87" s="109">
        <v>0</v>
      </c>
      <c r="J87" s="114"/>
    </row>
    <row r="88" spans="1:10" ht="15.75">
      <c r="A88" s="113" t="s">
        <v>112</v>
      </c>
      <c r="B88" s="113" t="s">
        <v>113</v>
      </c>
      <c r="C88" s="137"/>
      <c r="D88" s="114">
        <v>8061798.5999999996</v>
      </c>
      <c r="E88" s="120"/>
      <c r="F88" s="114">
        <v>41190810.380000003</v>
      </c>
      <c r="H88" s="114">
        <v>-33129011.780000001</v>
      </c>
      <c r="I88" s="109">
        <v>-0.80428162190481278</v>
      </c>
      <c r="J88" s="121"/>
    </row>
    <row r="89" spans="1:10" ht="15.75">
      <c r="A89" s="113" t="s">
        <v>114</v>
      </c>
      <c r="B89" s="113" t="s">
        <v>115</v>
      </c>
      <c r="C89" s="137"/>
      <c r="D89" s="114">
        <v>0</v>
      </c>
      <c r="E89" s="120"/>
      <c r="F89" s="114">
        <v>0</v>
      </c>
      <c r="H89" s="114">
        <v>0</v>
      </c>
      <c r="I89" s="109">
        <v>0</v>
      </c>
      <c r="J89" s="121"/>
    </row>
    <row r="90" spans="1:10" ht="15.75">
      <c r="A90" s="113" t="s">
        <v>116</v>
      </c>
      <c r="B90" s="113" t="s">
        <v>117</v>
      </c>
      <c r="C90" s="172" t="s">
        <v>118</v>
      </c>
      <c r="D90" s="114">
        <v>35825319527.510002</v>
      </c>
      <c r="E90" s="120"/>
      <c r="F90" s="114">
        <v>36707389107.830002</v>
      </c>
      <c r="H90" s="114">
        <v>-882069580.31999969</v>
      </c>
      <c r="I90" s="109">
        <v>-2.4029755364209399E-2</v>
      </c>
      <c r="J90" s="111"/>
    </row>
    <row r="91" spans="1:10">
      <c r="A91" s="113"/>
      <c r="B91" s="113"/>
      <c r="C91" s="137"/>
      <c r="D91" s="114"/>
      <c r="E91" s="120"/>
      <c r="F91" s="114"/>
      <c r="H91" s="114"/>
      <c r="I91" s="109"/>
      <c r="J91" s="114"/>
    </row>
    <row r="92" spans="1:10" ht="15.75">
      <c r="A92" s="113"/>
      <c r="B92" s="129" t="s">
        <v>119</v>
      </c>
      <c r="C92" s="174"/>
      <c r="D92" s="121">
        <v>4446920384</v>
      </c>
      <c r="E92" s="120"/>
      <c r="F92" s="121">
        <v>4424453440</v>
      </c>
      <c r="H92" s="114"/>
      <c r="I92" s="109"/>
      <c r="J92" s="114"/>
    </row>
    <row r="93" spans="1:10" ht="18">
      <c r="A93" s="116" t="s">
        <v>120</v>
      </c>
      <c r="B93" s="116" t="s">
        <v>121</v>
      </c>
      <c r="C93" s="171" t="s">
        <v>122</v>
      </c>
      <c r="D93" s="111">
        <v>4446920384</v>
      </c>
      <c r="E93" s="120"/>
      <c r="F93" s="111">
        <v>4424453440</v>
      </c>
      <c r="H93" s="114"/>
      <c r="I93" s="109"/>
      <c r="J93" s="121"/>
    </row>
    <row r="94" spans="1:10">
      <c r="A94" s="115" t="s">
        <v>123</v>
      </c>
      <c r="B94" s="115" t="s">
        <v>124</v>
      </c>
      <c r="C94" s="137"/>
      <c r="D94" s="114">
        <v>4446920384</v>
      </c>
      <c r="E94" s="120"/>
      <c r="F94" s="114">
        <v>4424453440</v>
      </c>
      <c r="H94" s="114">
        <v>22466944</v>
      </c>
      <c r="I94" s="109">
        <v>5.0779026844047885E-3</v>
      </c>
      <c r="J94" s="114"/>
    </row>
    <row r="95" spans="1:10">
      <c r="A95" s="113"/>
      <c r="B95" s="113"/>
      <c r="C95" s="137"/>
      <c r="D95" s="114"/>
      <c r="E95" s="120"/>
      <c r="F95" s="114"/>
      <c r="H95" s="114"/>
      <c r="I95" s="109"/>
      <c r="J95" s="114"/>
    </row>
    <row r="96" spans="1:10" ht="15.75">
      <c r="A96" s="113"/>
      <c r="B96" s="119" t="s">
        <v>125</v>
      </c>
      <c r="C96" s="170"/>
      <c r="D96" s="121">
        <v>62270079425.959999</v>
      </c>
      <c r="E96" s="96"/>
      <c r="F96" s="121">
        <v>70521477980.899994</v>
      </c>
      <c r="H96" s="114"/>
      <c r="I96" s="109"/>
      <c r="J96" s="114"/>
    </row>
    <row r="97" spans="1:10" ht="15.75">
      <c r="A97" s="113"/>
      <c r="B97" s="113"/>
      <c r="C97" s="137"/>
      <c r="D97" s="114"/>
      <c r="E97" s="120"/>
      <c r="F97" s="114"/>
      <c r="H97" s="114"/>
      <c r="I97" s="109"/>
      <c r="J97" s="107"/>
    </row>
    <row r="98" spans="1:10" ht="15.75">
      <c r="A98" s="113"/>
      <c r="B98" s="104" t="s">
        <v>126</v>
      </c>
      <c r="C98" s="170"/>
      <c r="D98" s="114"/>
      <c r="E98" s="120"/>
      <c r="F98" s="114"/>
      <c r="H98" s="114"/>
      <c r="I98" s="109"/>
      <c r="J98" s="111"/>
    </row>
    <row r="99" spans="1:10">
      <c r="A99" s="113"/>
      <c r="B99" s="113"/>
      <c r="C99" s="137"/>
      <c r="D99" s="114"/>
      <c r="E99" s="120"/>
      <c r="F99" s="114"/>
      <c r="H99" s="114"/>
      <c r="I99" s="109"/>
      <c r="J99" s="102"/>
    </row>
    <row r="100" spans="1:10" ht="15.75">
      <c r="A100" s="130"/>
      <c r="B100" s="128" t="s">
        <v>127</v>
      </c>
      <c r="C100" s="170"/>
      <c r="D100" s="107">
        <v>411891406</v>
      </c>
      <c r="E100" s="120"/>
      <c r="F100" s="107">
        <v>4845871541.9200001</v>
      </c>
      <c r="H100" s="114"/>
      <c r="I100" s="109"/>
      <c r="J100" s="114"/>
    </row>
    <row r="101" spans="1:10" ht="18">
      <c r="A101" s="130" t="s">
        <v>128</v>
      </c>
      <c r="B101" s="110" t="s">
        <v>127</v>
      </c>
      <c r="C101" s="171" t="s">
        <v>129</v>
      </c>
      <c r="D101" s="111">
        <v>411891406</v>
      </c>
      <c r="E101" s="120"/>
      <c r="F101" s="111">
        <v>4845871541.9200001</v>
      </c>
      <c r="H101" s="114"/>
      <c r="I101" s="109"/>
      <c r="J101" s="121"/>
    </row>
    <row r="102" spans="1:10">
      <c r="A102" s="124" t="s">
        <v>130</v>
      </c>
      <c r="B102" s="113" t="s">
        <v>131</v>
      </c>
      <c r="C102" s="137"/>
      <c r="D102" s="102">
        <v>411891406</v>
      </c>
      <c r="E102" s="120"/>
      <c r="F102" s="102">
        <v>4845871541.9200001</v>
      </c>
      <c r="H102" s="114">
        <v>-4433980135.9200001</v>
      </c>
      <c r="I102" s="109">
        <v>-0.91500158383546359</v>
      </c>
      <c r="J102" s="102"/>
    </row>
    <row r="103" spans="1:10" ht="15.75">
      <c r="A103" s="113"/>
      <c r="B103" s="113"/>
      <c r="C103" s="137"/>
      <c r="D103" s="114"/>
      <c r="E103" s="120"/>
      <c r="F103" s="114"/>
      <c r="H103" s="114"/>
      <c r="I103" s="109"/>
      <c r="J103" s="111"/>
    </row>
    <row r="104" spans="1:10" ht="15.75">
      <c r="A104" s="112"/>
      <c r="B104" s="119" t="s">
        <v>132</v>
      </c>
      <c r="C104" s="170"/>
      <c r="D104" s="121">
        <v>411891406</v>
      </c>
      <c r="E104" s="96"/>
      <c r="F104" s="121">
        <v>4845871541.9200001</v>
      </c>
      <c r="H104" s="114"/>
      <c r="I104" s="109"/>
      <c r="J104" s="114"/>
    </row>
    <row r="105" spans="1:10">
      <c r="A105" s="131"/>
      <c r="B105" s="99"/>
      <c r="C105" s="94"/>
      <c r="D105" s="102"/>
      <c r="E105" s="120"/>
      <c r="F105" s="102"/>
      <c r="H105" s="114"/>
      <c r="I105" s="109"/>
      <c r="J105" s="102"/>
    </row>
    <row r="106" spans="1:10" ht="15.75">
      <c r="A106" s="132"/>
      <c r="B106" s="125" t="s">
        <v>133</v>
      </c>
      <c r="C106" s="126"/>
      <c r="D106" s="111">
        <v>62681970831.959999</v>
      </c>
      <c r="E106" s="120"/>
      <c r="F106" s="111">
        <v>75367349522.820007</v>
      </c>
      <c r="H106" s="114">
        <v>-12685378690.860008</v>
      </c>
      <c r="I106" s="109">
        <v>-0.16831398173315198</v>
      </c>
      <c r="J106" s="111"/>
    </row>
    <row r="107" spans="1:10" ht="15.75">
      <c r="A107" s="132"/>
      <c r="B107" s="132"/>
      <c r="C107" s="94"/>
      <c r="D107" s="114"/>
      <c r="E107" s="120"/>
      <c r="F107" s="114"/>
      <c r="H107" s="114"/>
      <c r="I107" s="109"/>
      <c r="J107" s="111"/>
    </row>
    <row r="108" spans="1:10" ht="15.75">
      <c r="A108" s="132"/>
      <c r="B108" s="99"/>
      <c r="C108" s="94"/>
      <c r="D108" s="102"/>
      <c r="E108" s="96"/>
      <c r="F108" s="102"/>
      <c r="H108" s="114"/>
      <c r="I108" s="109"/>
      <c r="J108" s="114"/>
    </row>
    <row r="109" spans="1:10" ht="15.75">
      <c r="A109" s="100" t="s">
        <v>134</v>
      </c>
      <c r="B109" s="101" t="s">
        <v>135</v>
      </c>
      <c r="C109" s="160"/>
      <c r="D109" s="111">
        <v>443791210211.88995</v>
      </c>
      <c r="E109" s="96"/>
      <c r="F109" s="111">
        <v>221757513432.86002</v>
      </c>
      <c r="H109" s="114"/>
      <c r="I109" s="109"/>
      <c r="J109" s="114"/>
    </row>
    <row r="110" spans="1:10" ht="18">
      <c r="A110" s="101" t="s">
        <v>136</v>
      </c>
      <c r="B110" s="116" t="s">
        <v>137</v>
      </c>
      <c r="C110" s="171">
        <v>27</v>
      </c>
      <c r="D110" s="111">
        <v>443791210211.88995</v>
      </c>
      <c r="E110" s="96"/>
      <c r="F110" s="111">
        <v>221757513432.86002</v>
      </c>
      <c r="H110" s="114"/>
      <c r="I110" s="109"/>
      <c r="J110" s="102"/>
    </row>
    <row r="111" spans="1:10">
      <c r="A111" s="112" t="s">
        <v>138</v>
      </c>
      <c r="B111" s="115" t="s">
        <v>139</v>
      </c>
      <c r="D111" s="114">
        <v>245331557769.26999</v>
      </c>
      <c r="E111" s="120"/>
      <c r="F111" s="114">
        <v>212295195484.26999</v>
      </c>
      <c r="H111" s="114">
        <v>33036362285</v>
      </c>
      <c r="I111" s="109">
        <v>0.15561521404024345</v>
      </c>
      <c r="J111" s="102"/>
    </row>
    <row r="112" spans="1:10">
      <c r="A112" s="112" t="s">
        <v>140</v>
      </c>
      <c r="B112" s="115" t="s">
        <v>141</v>
      </c>
      <c r="C112" s="137"/>
      <c r="D112" s="114">
        <v>-23574044336.41</v>
      </c>
      <c r="E112" s="120"/>
      <c r="F112" s="114">
        <v>-29651745095.73</v>
      </c>
      <c r="H112" s="114">
        <v>6077700759.3199997</v>
      </c>
      <c r="I112" s="109">
        <v>-0.20496941207670166</v>
      </c>
      <c r="J112" s="102"/>
    </row>
    <row r="113" spans="1:11">
      <c r="A113" s="118" t="s">
        <v>142</v>
      </c>
      <c r="B113" s="132" t="s">
        <v>143</v>
      </c>
      <c r="C113" s="94"/>
      <c r="D113" s="102">
        <v>222033696779.02997</v>
      </c>
      <c r="E113" s="120"/>
      <c r="F113" s="102">
        <v>39114063044.320038</v>
      </c>
      <c r="H113" s="114">
        <v>182919633734.70993</v>
      </c>
      <c r="I113" s="109">
        <v>4.6765694867200116</v>
      </c>
      <c r="J113" s="102"/>
    </row>
    <row r="114" spans="1:11" ht="15.75">
      <c r="A114" s="99"/>
      <c r="B114" s="125"/>
      <c r="C114" s="126"/>
      <c r="D114" s="111"/>
      <c r="E114" s="120"/>
      <c r="F114" s="111"/>
      <c r="H114" s="114"/>
      <c r="I114" s="109"/>
      <c r="J114" s="114">
        <v>0</v>
      </c>
      <c r="K114" s="114">
        <v>0</v>
      </c>
    </row>
    <row r="115" spans="1:11" ht="15.75">
      <c r="A115" s="118"/>
      <c r="B115" s="125" t="s">
        <v>144</v>
      </c>
      <c r="C115" s="126"/>
      <c r="D115" s="111">
        <v>506473181043.84998</v>
      </c>
      <c r="E115" s="120"/>
      <c r="F115" s="111">
        <v>297124862955.68005</v>
      </c>
      <c r="H115" s="114"/>
      <c r="I115" s="109"/>
      <c r="J115" s="114"/>
    </row>
    <row r="116" spans="1:11">
      <c r="A116" s="132"/>
      <c r="B116" s="99"/>
      <c r="C116" s="94"/>
      <c r="D116" s="102"/>
      <c r="E116" s="120"/>
      <c r="F116" s="102"/>
      <c r="H116" s="114"/>
      <c r="I116" s="109"/>
      <c r="J116" s="102"/>
    </row>
    <row r="117" spans="1:11">
      <c r="A117" s="99"/>
      <c r="B117" s="132"/>
      <c r="C117" s="94"/>
      <c r="D117" s="114"/>
      <c r="E117" s="120"/>
      <c r="F117" s="114"/>
      <c r="H117" s="114"/>
      <c r="I117" s="109"/>
      <c r="J117" s="114"/>
    </row>
    <row r="118" spans="1:11" ht="15.75">
      <c r="A118" s="101" t="s">
        <v>145</v>
      </c>
      <c r="B118" s="116" t="s">
        <v>146</v>
      </c>
      <c r="C118" s="126"/>
      <c r="D118" s="111">
        <v>0</v>
      </c>
      <c r="E118" s="96"/>
      <c r="F118" s="111">
        <v>0</v>
      </c>
      <c r="H118" s="114"/>
      <c r="I118" s="109"/>
      <c r="J118" s="114"/>
    </row>
    <row r="119" spans="1:11" ht="18">
      <c r="A119" s="124" t="s">
        <v>147</v>
      </c>
      <c r="B119" s="113" t="s">
        <v>148</v>
      </c>
      <c r="C119" s="171" t="s">
        <v>149</v>
      </c>
      <c r="D119" s="102">
        <v>555707002219.41003</v>
      </c>
      <c r="E119" s="120"/>
      <c r="F119" s="102">
        <v>575978690701.23999</v>
      </c>
      <c r="H119" s="114">
        <v>-20271688481.829956</v>
      </c>
      <c r="I119" s="109">
        <v>-3.5195205671844684E-2</v>
      </c>
      <c r="J119" s="114"/>
    </row>
    <row r="120" spans="1:11" ht="18">
      <c r="A120" s="112" t="s">
        <v>150</v>
      </c>
      <c r="B120" s="115" t="s">
        <v>151</v>
      </c>
      <c r="C120" s="171" t="s">
        <v>152</v>
      </c>
      <c r="D120" s="114">
        <v>337784136731.46997</v>
      </c>
      <c r="E120" s="120"/>
      <c r="F120" s="114">
        <v>327050775555.65002</v>
      </c>
      <c r="H120" s="114">
        <v>10733361175.819946</v>
      </c>
      <c r="I120" s="109">
        <v>3.2818638505242095E-2</v>
      </c>
      <c r="J120" s="111"/>
    </row>
    <row r="121" spans="1:11" ht="18">
      <c r="A121" s="112" t="s">
        <v>153</v>
      </c>
      <c r="B121" s="115" t="s">
        <v>154</v>
      </c>
      <c r="C121" s="171" t="s">
        <v>152</v>
      </c>
      <c r="D121" s="114">
        <v>-893491138950.88</v>
      </c>
      <c r="E121" s="120"/>
      <c r="F121" s="114">
        <v>-903029466256.89001</v>
      </c>
      <c r="H121" s="114">
        <v>9538327306.0100098</v>
      </c>
      <c r="I121" s="109">
        <v>-1.0562587005656566E-2</v>
      </c>
      <c r="J121" s="114"/>
    </row>
    <row r="122" spans="1:11">
      <c r="A122" s="99"/>
      <c r="B122" s="132"/>
      <c r="C122" s="94"/>
      <c r="D122" s="114"/>
      <c r="E122" s="120"/>
      <c r="F122" s="114"/>
      <c r="H122" s="114"/>
      <c r="I122" s="109"/>
      <c r="J122" s="114"/>
    </row>
    <row r="123" spans="1:11" ht="15.75">
      <c r="A123" s="101" t="s">
        <v>155</v>
      </c>
      <c r="B123" s="116" t="s">
        <v>156</v>
      </c>
      <c r="C123" s="170"/>
      <c r="D123" s="111">
        <v>0</v>
      </c>
      <c r="E123" s="96"/>
      <c r="F123" s="111">
        <v>0</v>
      </c>
      <c r="H123" s="114"/>
      <c r="I123" s="109"/>
      <c r="J123" s="114"/>
    </row>
    <row r="124" spans="1:11" ht="18">
      <c r="A124" s="112" t="s">
        <v>157</v>
      </c>
      <c r="B124" s="115" t="s">
        <v>158</v>
      </c>
      <c r="C124" s="171" t="s">
        <v>149</v>
      </c>
      <c r="D124" s="114">
        <v>792695032382</v>
      </c>
      <c r="E124" s="120"/>
      <c r="F124" s="114">
        <v>10887530687885.9</v>
      </c>
      <c r="H124" s="114">
        <v>-10094835655503.9</v>
      </c>
      <c r="I124" s="109">
        <v>-0.92719239512555418</v>
      </c>
      <c r="J124" s="114"/>
    </row>
    <row r="125" spans="1:11" ht="18">
      <c r="A125" s="112" t="s">
        <v>159</v>
      </c>
      <c r="B125" s="115" t="s">
        <v>160</v>
      </c>
      <c r="C125" s="171" t="s">
        <v>152</v>
      </c>
      <c r="D125" s="114">
        <v>132547502218434</v>
      </c>
      <c r="E125" s="120"/>
      <c r="F125" s="114">
        <v>54286214333456.5</v>
      </c>
      <c r="H125" s="114">
        <v>78261287884977.5</v>
      </c>
      <c r="I125" s="109">
        <v>1.441642023594657</v>
      </c>
      <c r="J125" s="114"/>
    </row>
    <row r="126" spans="1:11" ht="18">
      <c r="A126" s="112" t="s">
        <v>161</v>
      </c>
      <c r="B126" s="115" t="s">
        <v>162</v>
      </c>
      <c r="C126" s="171" t="s">
        <v>152</v>
      </c>
      <c r="D126" s="114">
        <v>-133340197250816</v>
      </c>
      <c r="E126" s="120"/>
      <c r="F126" s="114">
        <v>-65173745021342.398</v>
      </c>
      <c r="H126" s="114">
        <v>-68166452229473.602</v>
      </c>
      <c r="I126" s="109">
        <v>1.0459189080994375</v>
      </c>
      <c r="J126" s="114"/>
    </row>
    <row r="127" spans="1:11">
      <c r="A127" s="118"/>
      <c r="B127" s="132"/>
      <c r="C127" s="94"/>
      <c r="D127" s="114"/>
      <c r="E127" s="120"/>
      <c r="F127" s="114"/>
      <c r="H127" s="114"/>
      <c r="J127" s="114"/>
    </row>
    <row r="128" spans="1:11" ht="20.25" customHeight="1">
      <c r="A128" s="118"/>
      <c r="B128" s="132"/>
      <c r="C128" s="94"/>
      <c r="D128" s="114"/>
      <c r="E128" s="120"/>
      <c r="F128" s="114"/>
      <c r="J128" s="134"/>
    </row>
    <row r="129" spans="1:10" ht="15.75">
      <c r="A129" s="118"/>
      <c r="B129" s="132"/>
      <c r="C129" s="94"/>
      <c r="D129" s="114"/>
      <c r="E129" s="120"/>
      <c r="F129" s="114"/>
      <c r="J129" s="135"/>
    </row>
    <row r="130" spans="1:10">
      <c r="A130" s="118"/>
      <c r="B130" s="132"/>
      <c r="C130" s="94"/>
      <c r="D130" s="114"/>
      <c r="E130" s="120"/>
      <c r="F130" s="114"/>
      <c r="J130" s="136"/>
    </row>
    <row r="131" spans="1:10">
      <c r="A131" s="118"/>
      <c r="B131" s="134"/>
      <c r="C131" s="94"/>
      <c r="D131" s="134"/>
      <c r="E131" s="120"/>
      <c r="F131" s="134"/>
      <c r="J131" s="136"/>
    </row>
    <row r="132" spans="1:10" ht="15.75">
      <c r="A132" s="118"/>
      <c r="B132" s="163" t="s">
        <v>163</v>
      </c>
      <c r="C132" s="126"/>
      <c r="E132" s="126"/>
      <c r="F132" s="196" t="s">
        <v>164</v>
      </c>
      <c r="G132" s="196"/>
      <c r="H132" s="196"/>
      <c r="I132" s="196"/>
      <c r="J132" s="102"/>
    </row>
    <row r="133" spans="1:10" ht="30" customHeight="1">
      <c r="A133" s="118"/>
      <c r="B133" s="137" t="s">
        <v>165</v>
      </c>
      <c r="C133" s="137"/>
      <c r="E133" s="94"/>
      <c r="F133" s="197" t="s">
        <v>166</v>
      </c>
      <c r="G133" s="197"/>
      <c r="H133" s="197"/>
      <c r="I133" s="197"/>
      <c r="J133" s="102"/>
    </row>
    <row r="134" spans="1:10">
      <c r="A134" s="118"/>
      <c r="B134" s="137" t="s">
        <v>167</v>
      </c>
      <c r="C134" s="137"/>
      <c r="E134" s="94"/>
      <c r="F134" s="198" t="s">
        <v>168</v>
      </c>
      <c r="G134" s="198"/>
      <c r="H134" s="198"/>
      <c r="I134" s="198"/>
      <c r="J134" s="102"/>
    </row>
    <row r="135" spans="1:10">
      <c r="A135" s="118"/>
      <c r="B135" s="94"/>
      <c r="C135" s="94"/>
      <c r="E135" s="94"/>
      <c r="F135" s="138"/>
      <c r="J135" s="102"/>
    </row>
    <row r="136" spans="1:10" ht="16.5" customHeight="1">
      <c r="A136" s="118"/>
      <c r="B136" s="94"/>
      <c r="C136" s="94"/>
      <c r="E136" s="94"/>
      <c r="F136" s="138"/>
      <c r="J136" s="134"/>
    </row>
    <row r="137" spans="1:10">
      <c r="A137" s="118"/>
      <c r="B137" s="94"/>
      <c r="C137" s="94"/>
      <c r="E137" s="94"/>
      <c r="F137" s="138"/>
      <c r="J137" s="136"/>
    </row>
    <row r="138" spans="1:10">
      <c r="A138" s="118"/>
      <c r="B138" s="134"/>
      <c r="C138" s="94"/>
      <c r="E138" s="94"/>
      <c r="F138" s="134"/>
      <c r="J138" s="136"/>
    </row>
    <row r="139" spans="1:10" ht="15.75">
      <c r="A139" s="118"/>
      <c r="B139" s="160" t="s">
        <v>169</v>
      </c>
      <c r="C139" s="160"/>
      <c r="E139" s="94"/>
      <c r="F139" s="196" t="s">
        <v>170</v>
      </c>
      <c r="G139" s="196"/>
      <c r="H139" s="196"/>
      <c r="I139" s="196"/>
      <c r="J139" s="136"/>
    </row>
    <row r="140" spans="1:10">
      <c r="A140" s="118"/>
      <c r="B140" s="137" t="s">
        <v>171</v>
      </c>
      <c r="C140" s="137"/>
      <c r="E140" s="94"/>
      <c r="F140" s="198" t="s">
        <v>172</v>
      </c>
      <c r="G140" s="198"/>
      <c r="H140" s="198"/>
      <c r="I140" s="198"/>
      <c r="J140" s="102"/>
    </row>
    <row r="141" spans="1:10" ht="15.75">
      <c r="A141" s="139"/>
      <c r="B141" s="137" t="s">
        <v>173</v>
      </c>
      <c r="C141" s="137"/>
      <c r="E141" s="94"/>
      <c r="F141" s="198" t="s">
        <v>174</v>
      </c>
      <c r="G141" s="198"/>
      <c r="H141" s="198"/>
      <c r="I141" s="198"/>
      <c r="J141" s="140"/>
    </row>
    <row r="142" spans="1:10">
      <c r="A142" s="99"/>
      <c r="B142" s="94"/>
      <c r="C142" s="94"/>
      <c r="E142" s="94"/>
      <c r="F142" s="198" t="s">
        <v>175</v>
      </c>
      <c r="G142" s="198"/>
      <c r="H142" s="198"/>
      <c r="I142" s="198"/>
      <c r="J142" s="102"/>
    </row>
    <row r="143" spans="1:10" ht="15.75">
      <c r="A143" s="105"/>
      <c r="B143" s="99"/>
      <c r="C143" s="94"/>
      <c r="D143" s="102"/>
      <c r="E143" s="99"/>
      <c r="F143" s="102"/>
    </row>
    <row r="144" spans="1:10" ht="15.75">
      <c r="A144" s="194" t="s">
        <v>176</v>
      </c>
      <c r="B144" s="194"/>
      <c r="C144" s="194"/>
      <c r="D144" s="140"/>
      <c r="E144" s="105"/>
      <c r="F144" s="140"/>
    </row>
    <row r="145" spans="1:6">
      <c r="A145" s="194" t="s">
        <v>177</v>
      </c>
      <c r="B145" s="195"/>
      <c r="C145" s="195"/>
      <c r="D145" s="102"/>
      <c r="E145" s="99"/>
      <c r="F145" s="102"/>
    </row>
    <row r="177" spans="1:1">
      <c r="A177" s="141"/>
    </row>
    <row r="178" spans="1:1">
      <c r="A178" s="141"/>
    </row>
    <row r="179" spans="1:1">
      <c r="A179" s="141"/>
    </row>
    <row r="180" spans="1:1">
      <c r="A180" s="141"/>
    </row>
    <row r="181" spans="1:1">
      <c r="A181" s="141"/>
    </row>
    <row r="182" spans="1:1">
      <c r="A182" s="141"/>
    </row>
    <row r="183" spans="1:1">
      <c r="A183" s="141"/>
    </row>
    <row r="184" spans="1:1">
      <c r="A184" s="141"/>
    </row>
    <row r="185" spans="1:1">
      <c r="A185" s="141"/>
    </row>
    <row r="186" spans="1:1">
      <c r="A186" s="141"/>
    </row>
    <row r="187" spans="1:1">
      <c r="A187" s="141"/>
    </row>
    <row r="188" spans="1:1">
      <c r="A188" s="141"/>
    </row>
    <row r="189" spans="1:1">
      <c r="A189" s="141"/>
    </row>
    <row r="190" spans="1:1">
      <c r="A190" s="141"/>
    </row>
    <row r="191" spans="1:1">
      <c r="A191" s="141"/>
    </row>
    <row r="192" spans="1:1">
      <c r="A192" s="141"/>
    </row>
    <row r="193" spans="1:1">
      <c r="A193" s="141"/>
    </row>
    <row r="194" spans="1:1">
      <c r="A194" s="141"/>
    </row>
    <row r="195" spans="1:1">
      <c r="A195" s="141"/>
    </row>
    <row r="196" spans="1:1">
      <c r="A196" s="141"/>
    </row>
    <row r="197" spans="1:1">
      <c r="A197" s="141"/>
    </row>
    <row r="198" spans="1:1">
      <c r="A198" s="141"/>
    </row>
    <row r="199" spans="1:1">
      <c r="A199" s="141"/>
    </row>
    <row r="200" spans="1:1">
      <c r="A200" s="141"/>
    </row>
    <row r="201" spans="1:1">
      <c r="A201" s="141"/>
    </row>
    <row r="202" spans="1:1">
      <c r="A202" s="141"/>
    </row>
    <row r="203" spans="1:1">
      <c r="A203" s="141"/>
    </row>
    <row r="204" spans="1:1">
      <c r="A204" s="141"/>
    </row>
    <row r="205" spans="1:1">
      <c r="A205" s="141"/>
    </row>
    <row r="206" spans="1:1">
      <c r="A206" s="141"/>
    </row>
    <row r="207" spans="1:1">
      <c r="A207" s="141"/>
    </row>
    <row r="208" spans="1:1">
      <c r="A208" s="141"/>
    </row>
    <row r="209" spans="1:1">
      <c r="A209" s="141"/>
    </row>
    <row r="210" spans="1:1">
      <c r="A210" s="141"/>
    </row>
    <row r="211" spans="1:1">
      <c r="A211" s="141"/>
    </row>
    <row r="212" spans="1:1">
      <c r="A212" s="141"/>
    </row>
    <row r="213" spans="1:1">
      <c r="A213" s="141"/>
    </row>
    <row r="214" spans="1:1">
      <c r="A214" s="141"/>
    </row>
    <row r="215" spans="1:1">
      <c r="A215" s="141"/>
    </row>
    <row r="216" spans="1:1">
      <c r="A216" s="141"/>
    </row>
    <row r="217" spans="1:1">
      <c r="A217" s="141"/>
    </row>
    <row r="218" spans="1:1">
      <c r="A218" s="141"/>
    </row>
    <row r="219" spans="1:1">
      <c r="A219" s="141"/>
    </row>
    <row r="220" spans="1:1">
      <c r="A220" s="141"/>
    </row>
    <row r="221" spans="1:1">
      <c r="A221" s="141"/>
    </row>
    <row r="222" spans="1:1">
      <c r="A222" s="141"/>
    </row>
    <row r="223" spans="1:1">
      <c r="A223" s="141"/>
    </row>
    <row r="224" spans="1:1">
      <c r="A224" s="141"/>
    </row>
    <row r="225" spans="1:1">
      <c r="A225" s="141"/>
    </row>
    <row r="226" spans="1:1">
      <c r="A226" s="141"/>
    </row>
    <row r="227" spans="1:1">
      <c r="A227" s="141"/>
    </row>
    <row r="228" spans="1:1">
      <c r="A228" s="141"/>
    </row>
    <row r="229" spans="1:1">
      <c r="A229" s="141"/>
    </row>
    <row r="230" spans="1:1">
      <c r="A230" s="141"/>
    </row>
    <row r="231" spans="1:1">
      <c r="A231" s="141"/>
    </row>
    <row r="232" spans="1:1">
      <c r="A232" s="141"/>
    </row>
    <row r="233" spans="1:1">
      <c r="A233" s="141"/>
    </row>
    <row r="234" spans="1:1">
      <c r="A234" s="141"/>
    </row>
    <row r="235" spans="1:1">
      <c r="A235" s="141"/>
    </row>
    <row r="236" spans="1:1">
      <c r="A236" s="141"/>
    </row>
    <row r="237" spans="1:1">
      <c r="A237" s="141"/>
    </row>
    <row r="238" spans="1:1">
      <c r="A238" s="141"/>
    </row>
    <row r="239" spans="1:1">
      <c r="A239" s="141"/>
    </row>
    <row r="240" spans="1:1">
      <c r="A240" s="141"/>
    </row>
    <row r="241" spans="1:1">
      <c r="A241" s="141"/>
    </row>
    <row r="242" spans="1:1">
      <c r="A242" s="141"/>
    </row>
    <row r="243" spans="1:1">
      <c r="A243" s="141"/>
    </row>
    <row r="244" spans="1:1">
      <c r="A244" s="141"/>
    </row>
    <row r="245" spans="1:1">
      <c r="A245" s="141"/>
    </row>
    <row r="246" spans="1:1">
      <c r="A246" s="141"/>
    </row>
    <row r="247" spans="1:1">
      <c r="A247" s="141"/>
    </row>
    <row r="248" spans="1:1">
      <c r="A248" s="141"/>
    </row>
    <row r="249" spans="1:1">
      <c r="A249" s="141"/>
    </row>
    <row r="250" spans="1:1">
      <c r="A250" s="141"/>
    </row>
    <row r="251" spans="1:1">
      <c r="A251" s="141"/>
    </row>
    <row r="252" spans="1:1">
      <c r="A252" s="141"/>
    </row>
    <row r="253" spans="1:1">
      <c r="A253" s="141"/>
    </row>
    <row r="254" spans="1:1">
      <c r="A254" s="141"/>
    </row>
    <row r="255" spans="1:1">
      <c r="A255" s="141"/>
    </row>
    <row r="256" spans="1:1">
      <c r="A256" s="141"/>
    </row>
    <row r="257" spans="1:1">
      <c r="A257" s="141"/>
    </row>
    <row r="258" spans="1:1">
      <c r="A258" s="141"/>
    </row>
    <row r="259" spans="1:1">
      <c r="A259" s="141"/>
    </row>
    <row r="260" spans="1:1">
      <c r="A260" s="141"/>
    </row>
    <row r="261" spans="1:1">
      <c r="A261" s="141"/>
    </row>
    <row r="262" spans="1:1">
      <c r="A262" s="141"/>
    </row>
    <row r="263" spans="1:1">
      <c r="A263" s="141"/>
    </row>
    <row r="264" spans="1:1">
      <c r="A264" s="141"/>
    </row>
    <row r="265" spans="1:1">
      <c r="A265" s="141"/>
    </row>
    <row r="266" spans="1:1">
      <c r="A266" s="141"/>
    </row>
    <row r="267" spans="1:1">
      <c r="A267" s="141"/>
    </row>
    <row r="268" spans="1:1">
      <c r="A268" s="141"/>
    </row>
    <row r="269" spans="1:1">
      <c r="A269" s="141"/>
    </row>
    <row r="270" spans="1:1">
      <c r="A270" s="141"/>
    </row>
    <row r="271" spans="1:1">
      <c r="A271" s="141"/>
    </row>
    <row r="272" spans="1:1">
      <c r="A272" s="141"/>
    </row>
    <row r="273" spans="1:1">
      <c r="A273" s="141"/>
    </row>
    <row r="274" spans="1:1">
      <c r="A274" s="141"/>
    </row>
    <row r="275" spans="1:1">
      <c r="A275" s="141"/>
    </row>
    <row r="276" spans="1:1">
      <c r="A276" s="141"/>
    </row>
    <row r="277" spans="1:1">
      <c r="A277" s="141"/>
    </row>
    <row r="278" spans="1:1">
      <c r="A278" s="141"/>
    </row>
    <row r="279" spans="1:1">
      <c r="A279" s="141"/>
    </row>
    <row r="280" spans="1:1">
      <c r="A280" s="141"/>
    </row>
    <row r="281" spans="1:1">
      <c r="A281" s="141"/>
    </row>
    <row r="282" spans="1:1">
      <c r="A282" s="141"/>
    </row>
    <row r="283" spans="1:1">
      <c r="A283" s="141"/>
    </row>
    <row r="284" spans="1:1">
      <c r="A284" s="141"/>
    </row>
    <row r="285" spans="1:1">
      <c r="A285" s="141"/>
    </row>
    <row r="286" spans="1:1">
      <c r="A286" s="141"/>
    </row>
    <row r="287" spans="1:1">
      <c r="A287" s="141"/>
    </row>
    <row r="288" spans="1:1">
      <c r="A288" s="141"/>
    </row>
    <row r="289" spans="1:1">
      <c r="A289" s="141"/>
    </row>
    <row r="290" spans="1:1">
      <c r="A290" s="141"/>
    </row>
    <row r="291" spans="1:1">
      <c r="A291" s="141"/>
    </row>
    <row r="292" spans="1:1">
      <c r="A292" s="141"/>
    </row>
    <row r="293" spans="1:1">
      <c r="A293" s="141"/>
    </row>
    <row r="294" spans="1:1">
      <c r="A294" s="141"/>
    </row>
    <row r="295" spans="1:1">
      <c r="A295" s="141"/>
    </row>
    <row r="296" spans="1:1">
      <c r="A296" s="141"/>
    </row>
    <row r="297" spans="1:1">
      <c r="A297" s="141"/>
    </row>
    <row r="298" spans="1:1">
      <c r="A298" s="141"/>
    </row>
    <row r="299" spans="1:1">
      <c r="A299" s="141"/>
    </row>
    <row r="300" spans="1:1">
      <c r="A300" s="141"/>
    </row>
    <row r="301" spans="1:1">
      <c r="A301" s="141"/>
    </row>
    <row r="302" spans="1:1">
      <c r="A302" s="141"/>
    </row>
    <row r="303" spans="1:1">
      <c r="A303" s="141"/>
    </row>
  </sheetData>
  <mergeCells count="13">
    <mergeCell ref="A145:C145"/>
    <mergeCell ref="F132:I132"/>
    <mergeCell ref="F133:I133"/>
    <mergeCell ref="F134:I134"/>
    <mergeCell ref="F139:I139"/>
    <mergeCell ref="F140:I140"/>
    <mergeCell ref="F141:I141"/>
    <mergeCell ref="F142:I142"/>
    <mergeCell ref="A1:I1"/>
    <mergeCell ref="A2:I2"/>
    <mergeCell ref="A3:I3"/>
    <mergeCell ref="A4:I4"/>
    <mergeCell ref="A144:C144"/>
  </mergeCells>
  <phoneticPr fontId="0" type="noConversion"/>
  <printOptions horizontalCentered="1" verticalCentered="1"/>
  <pageMargins left="0.70866141732283472" right="0.31496062992125984" top="0.55118110236220474" bottom="0.35433070866141736" header="0.51181102362204722" footer="0.31496062992125984"/>
  <pageSetup scale="59" orientation="portrait" horizontalDpi="300" verticalDpi="300" r:id="rId1"/>
  <headerFooter alignWithMargins="0">
    <oddHeader>&amp;L&amp;G</oddHeader>
    <oddFooter>&amp;R&amp;P de 2</oddFooter>
  </headerFooter>
  <rowBreaks count="1" manualBreakCount="1">
    <brk id="73" max="8"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E98"/>
  <sheetViews>
    <sheetView zoomScale="70" zoomScaleNormal="70" workbookViewId="0">
      <selection sqref="A1:I1"/>
    </sheetView>
  </sheetViews>
  <sheetFormatPr defaultColWidth="11.42578125" defaultRowHeight="15"/>
  <cols>
    <col min="1" max="1" width="8.42578125" style="9" bestFit="1" customWidth="1"/>
    <col min="2" max="2" width="62" style="9" customWidth="1"/>
    <col min="3" max="3" width="10.85546875" style="9" customWidth="1"/>
    <col min="4" max="4" width="27" style="50" customWidth="1"/>
    <col min="5" max="5" width="3.42578125" style="9" customWidth="1"/>
    <col min="6" max="6" width="27.42578125" style="50" customWidth="1"/>
    <col min="7" max="7" width="1.7109375" style="9" customWidth="1"/>
    <col min="8" max="8" width="25" style="9" customWidth="1"/>
    <col min="9" max="9" width="15.7109375" style="30" customWidth="1"/>
    <col min="10" max="10" width="17.42578125" style="9" bestFit="1" customWidth="1"/>
    <col min="11" max="11" width="14.28515625" style="9" bestFit="1" customWidth="1"/>
    <col min="12" max="16384" width="11.42578125" style="9"/>
  </cols>
  <sheetData>
    <row r="1" spans="1:31" s="39" customFormat="1" ht="15.75">
      <c r="A1" s="200" t="s">
        <v>0</v>
      </c>
      <c r="B1" s="200"/>
      <c r="C1" s="200"/>
      <c r="D1" s="200"/>
      <c r="E1" s="200"/>
      <c r="F1" s="200"/>
      <c r="G1" s="200"/>
      <c r="H1" s="200"/>
      <c r="I1" s="200"/>
      <c r="J1" s="9"/>
      <c r="K1" s="9"/>
      <c r="L1" s="9"/>
      <c r="M1" s="9"/>
      <c r="N1" s="9"/>
      <c r="O1" s="9"/>
      <c r="P1" s="9"/>
      <c r="Q1" s="9"/>
      <c r="R1" s="9"/>
      <c r="S1" s="9"/>
      <c r="T1" s="9"/>
      <c r="U1" s="9"/>
      <c r="V1" s="9"/>
      <c r="W1" s="9"/>
      <c r="X1" s="9"/>
      <c r="Y1" s="9"/>
      <c r="Z1" s="9"/>
      <c r="AA1" s="9"/>
      <c r="AB1" s="9"/>
      <c r="AC1" s="9"/>
      <c r="AD1" s="9"/>
      <c r="AE1" s="9"/>
    </row>
    <row r="2" spans="1:31" s="39" customFormat="1" ht="15.75">
      <c r="A2" s="200" t="s">
        <v>178</v>
      </c>
      <c r="B2" s="200"/>
      <c r="C2" s="200"/>
      <c r="D2" s="200"/>
      <c r="E2" s="200"/>
      <c r="F2" s="200"/>
      <c r="G2" s="200"/>
      <c r="H2" s="200"/>
      <c r="I2" s="200"/>
      <c r="J2" s="9"/>
      <c r="K2" s="9"/>
      <c r="L2" s="9"/>
      <c r="M2" s="9"/>
      <c r="N2" s="9"/>
      <c r="O2" s="9"/>
      <c r="P2" s="9"/>
      <c r="Q2" s="9"/>
      <c r="R2" s="9"/>
      <c r="S2" s="9"/>
      <c r="T2" s="9"/>
      <c r="U2" s="9"/>
      <c r="V2" s="9"/>
      <c r="W2" s="9"/>
      <c r="X2" s="9"/>
      <c r="Y2" s="9"/>
      <c r="Z2" s="9"/>
      <c r="AA2" s="9"/>
      <c r="AB2" s="9"/>
      <c r="AC2" s="9"/>
      <c r="AD2" s="9"/>
      <c r="AE2" s="9"/>
    </row>
    <row r="3" spans="1:31" s="39" customFormat="1" ht="15.75">
      <c r="A3" s="200" t="s">
        <v>179</v>
      </c>
      <c r="B3" s="200"/>
      <c r="C3" s="200"/>
      <c r="D3" s="200"/>
      <c r="E3" s="200"/>
      <c r="F3" s="200"/>
      <c r="G3" s="200"/>
      <c r="H3" s="200"/>
      <c r="I3" s="200"/>
      <c r="J3" s="9"/>
      <c r="K3" s="9"/>
      <c r="L3" s="9"/>
      <c r="M3" s="9"/>
      <c r="N3" s="9"/>
      <c r="O3" s="9"/>
      <c r="P3" s="9"/>
      <c r="Q3" s="9"/>
      <c r="R3" s="9"/>
      <c r="S3" s="9"/>
      <c r="T3" s="9"/>
      <c r="U3" s="9"/>
      <c r="V3" s="9"/>
      <c r="W3" s="9"/>
      <c r="X3" s="9"/>
      <c r="Y3" s="9"/>
      <c r="Z3" s="9"/>
      <c r="AA3" s="9"/>
      <c r="AB3" s="9"/>
      <c r="AC3" s="9"/>
      <c r="AD3" s="9"/>
      <c r="AE3" s="9"/>
    </row>
    <row r="4" spans="1:31" s="39" customFormat="1" ht="15.75">
      <c r="A4" s="200" t="s">
        <v>180</v>
      </c>
      <c r="B4" s="200"/>
      <c r="C4" s="200"/>
      <c r="D4" s="200"/>
      <c r="E4" s="200"/>
      <c r="F4" s="200"/>
      <c r="G4" s="200"/>
      <c r="H4" s="200"/>
      <c r="I4" s="200"/>
      <c r="J4" s="9"/>
      <c r="K4" s="9"/>
      <c r="L4" s="9"/>
      <c r="M4" s="9"/>
      <c r="N4" s="9"/>
      <c r="O4" s="9"/>
      <c r="P4" s="9"/>
      <c r="Q4" s="9"/>
      <c r="R4" s="9"/>
      <c r="S4" s="9"/>
      <c r="T4" s="9"/>
      <c r="U4" s="9"/>
      <c r="V4" s="9"/>
      <c r="W4" s="9"/>
      <c r="X4" s="9"/>
      <c r="Y4" s="9"/>
      <c r="Z4" s="9"/>
      <c r="AA4" s="9"/>
      <c r="AB4" s="9"/>
      <c r="AC4" s="9"/>
      <c r="AD4" s="9"/>
      <c r="AE4" s="9"/>
    </row>
    <row r="5" spans="1:31" s="39" customFormat="1">
      <c r="A5" s="199"/>
      <c r="B5" s="199"/>
      <c r="C5" s="199"/>
      <c r="D5" s="199"/>
      <c r="E5" s="199"/>
      <c r="F5" s="199"/>
      <c r="G5" s="199"/>
      <c r="H5" s="40"/>
      <c r="I5" s="41"/>
      <c r="J5" s="9"/>
      <c r="K5" s="9"/>
      <c r="L5" s="9"/>
      <c r="M5" s="9"/>
      <c r="N5" s="9"/>
      <c r="O5" s="9"/>
      <c r="P5" s="9"/>
      <c r="Q5" s="9"/>
      <c r="R5" s="9"/>
      <c r="S5" s="9"/>
      <c r="T5" s="9"/>
      <c r="U5" s="9"/>
      <c r="V5" s="9"/>
      <c r="W5" s="9"/>
      <c r="X5" s="9"/>
      <c r="Y5" s="9"/>
      <c r="Z5" s="9"/>
      <c r="AA5" s="9"/>
      <c r="AB5" s="9"/>
      <c r="AC5" s="9"/>
      <c r="AD5" s="9"/>
      <c r="AE5" s="9"/>
    </row>
    <row r="6" spans="1:31" s="43" customFormat="1" ht="15.75">
      <c r="A6" s="26"/>
      <c r="B6" s="34"/>
      <c r="C6" s="34"/>
      <c r="D6" s="42" t="s">
        <v>181</v>
      </c>
      <c r="E6" s="34"/>
      <c r="F6" s="42" t="s">
        <v>181</v>
      </c>
      <c r="G6" s="11"/>
      <c r="H6" s="11"/>
      <c r="I6" s="13"/>
      <c r="J6" s="11"/>
      <c r="K6" s="11"/>
      <c r="L6" s="11"/>
      <c r="M6" s="11"/>
      <c r="N6" s="11"/>
      <c r="O6" s="11"/>
      <c r="P6" s="11"/>
      <c r="Q6" s="11"/>
      <c r="R6" s="11"/>
      <c r="S6" s="11"/>
      <c r="T6" s="11"/>
      <c r="U6" s="11"/>
      <c r="V6" s="11"/>
      <c r="W6" s="11"/>
      <c r="X6" s="11"/>
      <c r="Y6" s="11"/>
      <c r="Z6" s="11"/>
      <c r="AA6" s="11"/>
      <c r="AB6" s="11"/>
      <c r="AC6" s="11"/>
      <c r="AD6" s="11"/>
      <c r="AE6" s="11"/>
    </row>
    <row r="7" spans="1:31" s="43" customFormat="1" ht="15.75">
      <c r="A7" s="3" t="s">
        <v>182</v>
      </c>
      <c r="B7" s="2" t="s">
        <v>183</v>
      </c>
      <c r="C7" s="34"/>
      <c r="D7" s="1">
        <v>2022</v>
      </c>
      <c r="E7" s="4"/>
      <c r="F7" s="1">
        <v>2021</v>
      </c>
      <c r="G7" s="11"/>
      <c r="H7" s="2" t="s">
        <v>4</v>
      </c>
      <c r="I7" s="8" t="s">
        <v>5</v>
      </c>
      <c r="J7" s="11"/>
      <c r="K7" s="11"/>
      <c r="L7" s="11"/>
      <c r="M7" s="11"/>
      <c r="N7" s="11"/>
      <c r="O7" s="11"/>
      <c r="P7" s="11"/>
      <c r="Q7" s="11"/>
      <c r="R7" s="11"/>
      <c r="S7" s="11"/>
      <c r="T7" s="11"/>
      <c r="U7" s="11"/>
      <c r="V7" s="11"/>
      <c r="W7" s="11"/>
      <c r="X7" s="11"/>
      <c r="Y7" s="11"/>
      <c r="Z7" s="11"/>
      <c r="AA7" s="11"/>
      <c r="AB7" s="11"/>
      <c r="AC7" s="11"/>
      <c r="AD7" s="11"/>
      <c r="AE7" s="11"/>
    </row>
    <row r="8" spans="1:31" s="43" customFormat="1" ht="15.75">
      <c r="A8" s="3"/>
      <c r="B8" s="2"/>
      <c r="C8" s="34" t="s">
        <v>8</v>
      </c>
      <c r="D8" s="44"/>
      <c r="E8" s="4"/>
      <c r="F8" s="44"/>
      <c r="G8" s="11"/>
      <c r="H8" s="11"/>
      <c r="I8" s="13"/>
      <c r="J8" s="11"/>
      <c r="K8" s="11"/>
      <c r="L8" s="11"/>
      <c r="M8" s="11"/>
      <c r="N8" s="11"/>
      <c r="O8" s="11"/>
      <c r="P8" s="11"/>
      <c r="Q8" s="11"/>
      <c r="R8" s="11"/>
      <c r="S8" s="11"/>
      <c r="T8" s="11"/>
      <c r="U8" s="11"/>
      <c r="V8" s="11"/>
      <c r="W8" s="11"/>
      <c r="X8" s="11"/>
      <c r="Y8" s="11"/>
      <c r="Z8" s="11"/>
      <c r="AA8" s="11"/>
      <c r="AB8" s="11"/>
      <c r="AC8" s="11"/>
      <c r="AD8" s="11"/>
      <c r="AE8" s="11"/>
    </row>
    <row r="9" spans="1:31" s="11" customFormat="1" ht="15.75">
      <c r="A9" s="45"/>
      <c r="B9" s="46" t="s">
        <v>184</v>
      </c>
      <c r="C9" s="46"/>
      <c r="D9" s="14">
        <v>100977776978.73001</v>
      </c>
      <c r="E9" s="4"/>
      <c r="F9" s="14">
        <v>151029686980.16</v>
      </c>
      <c r="I9" s="13"/>
    </row>
    <row r="10" spans="1:31" s="11" customFormat="1" ht="15.75">
      <c r="A10" s="45"/>
      <c r="B10" s="22"/>
      <c r="C10" s="22"/>
      <c r="D10" s="12"/>
      <c r="E10" s="4"/>
      <c r="F10" s="12"/>
      <c r="I10" s="13"/>
    </row>
    <row r="11" spans="1:31" s="11" customFormat="1" ht="16.5">
      <c r="A11" s="24" t="s">
        <v>185</v>
      </c>
      <c r="B11" s="25" t="s">
        <v>186</v>
      </c>
      <c r="C11" s="167" t="s">
        <v>187</v>
      </c>
      <c r="D11" s="47">
        <v>6457917904.3500061</v>
      </c>
      <c r="E11" s="4"/>
      <c r="F11" s="47">
        <v>5714678176.9799957</v>
      </c>
      <c r="I11" s="13"/>
    </row>
    <row r="12" spans="1:31" s="11" customFormat="1" ht="15.75">
      <c r="A12" s="21" t="s">
        <v>188</v>
      </c>
      <c r="B12" s="23" t="s">
        <v>189</v>
      </c>
      <c r="C12" s="23"/>
      <c r="D12" s="12">
        <v>6457917904.3500061</v>
      </c>
      <c r="E12" s="4"/>
      <c r="F12" s="48">
        <v>5714678176.9799957</v>
      </c>
      <c r="H12" s="12">
        <v>743239727.37001038</v>
      </c>
      <c r="I12" s="13">
        <v>0.13005801977860215</v>
      </c>
    </row>
    <row r="13" spans="1:31" s="11" customFormat="1" ht="15.75">
      <c r="A13" s="21"/>
      <c r="B13" s="23"/>
      <c r="C13" s="23"/>
      <c r="D13" s="48"/>
      <c r="E13" s="4"/>
      <c r="F13" s="48"/>
      <c r="I13" s="13"/>
    </row>
    <row r="14" spans="1:31" s="11" customFormat="1" ht="16.5">
      <c r="A14" s="24" t="s">
        <v>190</v>
      </c>
      <c r="B14" s="25" t="s">
        <v>191</v>
      </c>
      <c r="C14" s="167" t="s">
        <v>187</v>
      </c>
      <c r="D14" s="38">
        <v>25568099886.950001</v>
      </c>
      <c r="E14" s="4"/>
      <c r="F14" s="38">
        <v>37121814202.150002</v>
      </c>
      <c r="I14" s="13"/>
    </row>
    <row r="15" spans="1:31" s="11" customFormat="1" ht="15.75">
      <c r="A15" s="21" t="s">
        <v>192</v>
      </c>
      <c r="B15" s="23" t="s">
        <v>193</v>
      </c>
      <c r="C15" s="23"/>
      <c r="D15" s="12">
        <v>25568099886.950001</v>
      </c>
      <c r="E15" s="4"/>
      <c r="F15" s="12">
        <v>37121814202.150002</v>
      </c>
      <c r="H15" s="12">
        <v>-11553714315.200001</v>
      </c>
      <c r="I15" s="13">
        <v>-0.31123786817862042</v>
      </c>
    </row>
    <row r="16" spans="1:31" s="11" customFormat="1" ht="15.75" hidden="1">
      <c r="A16" s="21" t="s">
        <v>194</v>
      </c>
      <c r="B16" s="23" t="s">
        <v>195</v>
      </c>
      <c r="C16" s="23"/>
      <c r="D16" s="143">
        <v>0</v>
      </c>
      <c r="E16" s="4"/>
      <c r="F16" s="17">
        <v>0</v>
      </c>
      <c r="H16" s="12">
        <v>0</v>
      </c>
      <c r="I16" s="13">
        <v>0</v>
      </c>
    </row>
    <row r="17" spans="1:10" s="11" customFormat="1" ht="15.75">
      <c r="A17" s="21"/>
      <c r="B17" s="23"/>
      <c r="C17" s="23"/>
      <c r="D17" s="48"/>
      <c r="E17" s="4"/>
      <c r="F17" s="48"/>
      <c r="I17" s="13"/>
    </row>
    <row r="18" spans="1:10" s="11" customFormat="1" ht="16.5">
      <c r="A18" s="24" t="s">
        <v>196</v>
      </c>
      <c r="B18" s="25" t="s">
        <v>197</v>
      </c>
      <c r="C18" s="167" t="s">
        <v>187</v>
      </c>
      <c r="D18" s="38">
        <v>63119690292.900002</v>
      </c>
      <c r="E18" s="4"/>
      <c r="F18" s="38">
        <v>43005540157.730003</v>
      </c>
      <c r="I18" s="13"/>
    </row>
    <row r="19" spans="1:10" s="11" customFormat="1" ht="15.75">
      <c r="A19" s="21" t="s">
        <v>198</v>
      </c>
      <c r="B19" s="23" t="s">
        <v>199</v>
      </c>
      <c r="C19" s="23"/>
      <c r="D19" s="49">
        <v>61387772491.900002</v>
      </c>
      <c r="E19" s="4"/>
      <c r="F19" s="49">
        <v>42102727439.730003</v>
      </c>
      <c r="H19" s="12">
        <v>19285045052.169998</v>
      </c>
      <c r="I19" s="13">
        <v>0.4580474051182673</v>
      </c>
    </row>
    <row r="20" spans="1:10" s="11" customFormat="1" ht="15.75">
      <c r="A20" s="21" t="s">
        <v>200</v>
      </c>
      <c r="B20" s="23" t="s">
        <v>201</v>
      </c>
      <c r="C20" s="23"/>
      <c r="D20" s="49">
        <v>1731917801</v>
      </c>
      <c r="E20" s="4"/>
      <c r="F20" s="49">
        <v>902812718</v>
      </c>
      <c r="H20" s="12">
        <v>829105083</v>
      </c>
      <c r="I20" s="13">
        <v>0.91835777949242403</v>
      </c>
    </row>
    <row r="21" spans="1:10" s="11" customFormat="1" ht="15.75">
      <c r="A21" s="21"/>
      <c r="B21" s="23"/>
      <c r="C21" s="23"/>
      <c r="D21" s="48"/>
      <c r="E21" s="4"/>
      <c r="F21" s="48"/>
      <c r="I21" s="13"/>
    </row>
    <row r="22" spans="1:10" s="11" customFormat="1" ht="16.5">
      <c r="A22" s="19" t="s">
        <v>202</v>
      </c>
      <c r="B22" s="19" t="s">
        <v>203</v>
      </c>
      <c r="C22" s="167" t="s">
        <v>187</v>
      </c>
      <c r="D22" s="38">
        <v>5832068894.5299997</v>
      </c>
      <c r="E22" s="4"/>
      <c r="F22" s="38">
        <v>65187654443.300003</v>
      </c>
      <c r="I22" s="13"/>
    </row>
    <row r="23" spans="1:10" s="11" customFormat="1" ht="15.75">
      <c r="A23" s="16" t="s">
        <v>204</v>
      </c>
      <c r="B23" s="18" t="s">
        <v>205</v>
      </c>
      <c r="C23" s="23"/>
      <c r="D23" s="17">
        <v>5832068894.5299997</v>
      </c>
      <c r="E23" s="4"/>
      <c r="F23" s="17">
        <v>65187654443.300003</v>
      </c>
      <c r="H23" s="12">
        <v>-59355585548.770004</v>
      </c>
      <c r="I23" s="13">
        <v>-0.91053415030291185</v>
      </c>
    </row>
    <row r="24" spans="1:10" s="11" customFormat="1" ht="15.75" hidden="1">
      <c r="A24" s="16" t="s">
        <v>206</v>
      </c>
      <c r="B24" s="23" t="s">
        <v>207</v>
      </c>
      <c r="C24" s="23"/>
      <c r="D24" s="49">
        <v>0</v>
      </c>
      <c r="E24" s="4"/>
      <c r="F24" s="49">
        <v>0</v>
      </c>
      <c r="H24" s="12">
        <v>0</v>
      </c>
      <c r="I24" s="13">
        <v>0</v>
      </c>
    </row>
    <row r="25" spans="1:10" s="11" customFormat="1" ht="15.75">
      <c r="A25" s="21"/>
      <c r="B25" s="23"/>
      <c r="C25" s="23"/>
      <c r="D25" s="48"/>
      <c r="E25" s="4"/>
      <c r="F25" s="48"/>
      <c r="I25" s="13"/>
    </row>
    <row r="26" spans="1:10" s="11" customFormat="1" ht="15.75">
      <c r="A26" s="45"/>
      <c r="B26" s="46" t="s">
        <v>208</v>
      </c>
      <c r="C26" s="46"/>
      <c r="D26" s="14">
        <v>262281230879.89001</v>
      </c>
      <c r="E26" s="4"/>
      <c r="F26" s="14">
        <v>81804489457.619995</v>
      </c>
      <c r="I26" s="13"/>
      <c r="J26" s="12"/>
    </row>
    <row r="27" spans="1:10" s="11" customFormat="1" ht="15.75">
      <c r="A27" s="21"/>
      <c r="B27" s="22"/>
      <c r="C27" s="22"/>
      <c r="D27" s="12"/>
      <c r="E27" s="4"/>
      <c r="F27" s="12"/>
      <c r="I27" s="13"/>
      <c r="J27" s="12"/>
    </row>
    <row r="28" spans="1:10" s="11" customFormat="1" ht="16.5">
      <c r="A28" s="24" t="s">
        <v>185</v>
      </c>
      <c r="B28" s="25" t="s">
        <v>186</v>
      </c>
      <c r="C28" s="167" t="s">
        <v>187</v>
      </c>
      <c r="D28" s="47">
        <v>253039994268.22</v>
      </c>
      <c r="E28" s="4"/>
      <c r="F28" s="47">
        <v>76415199294.970001</v>
      </c>
      <c r="I28" s="13"/>
      <c r="J28" s="12"/>
    </row>
    <row r="29" spans="1:10" s="11" customFormat="1" ht="15.75">
      <c r="A29" s="21" t="s">
        <v>188</v>
      </c>
      <c r="B29" s="23" t="s">
        <v>189</v>
      </c>
      <c r="C29" s="23"/>
      <c r="D29" s="48">
        <v>253039994268.22</v>
      </c>
      <c r="E29" s="4"/>
      <c r="F29" s="48">
        <v>76415199294.970001</v>
      </c>
      <c r="H29" s="12">
        <v>176624794973.25</v>
      </c>
      <c r="I29" s="13">
        <v>2.3113830311619203</v>
      </c>
      <c r="J29" s="12"/>
    </row>
    <row r="30" spans="1:10" s="11" customFormat="1" ht="15.75">
      <c r="A30" s="21"/>
      <c r="B30" s="22"/>
      <c r="C30" s="22"/>
      <c r="D30" s="12"/>
      <c r="E30" s="4"/>
      <c r="F30" s="12"/>
      <c r="I30" s="13"/>
      <c r="J30" s="12"/>
    </row>
    <row r="31" spans="1:10" s="11" customFormat="1" ht="16.5">
      <c r="A31" s="24" t="s">
        <v>209</v>
      </c>
      <c r="B31" s="25" t="s">
        <v>210</v>
      </c>
      <c r="C31" s="167" t="s">
        <v>187</v>
      </c>
      <c r="D31" s="38">
        <v>0</v>
      </c>
      <c r="E31" s="4"/>
      <c r="F31" s="38">
        <v>0</v>
      </c>
      <c r="I31" s="13"/>
    </row>
    <row r="32" spans="1:10" s="11" customFormat="1" ht="15.75" hidden="1">
      <c r="A32" s="21" t="s">
        <v>211</v>
      </c>
      <c r="B32" s="23" t="s">
        <v>212</v>
      </c>
      <c r="C32" s="23"/>
      <c r="D32" s="49">
        <v>0</v>
      </c>
      <c r="E32" s="4"/>
      <c r="F32" s="49">
        <v>0</v>
      </c>
      <c r="H32" s="12">
        <v>0</v>
      </c>
      <c r="I32" s="13">
        <v>0</v>
      </c>
    </row>
    <row r="33" spans="1:9" s="11" customFormat="1" ht="15.75" hidden="1">
      <c r="A33" s="21" t="s">
        <v>213</v>
      </c>
      <c r="B33" s="23" t="s">
        <v>214</v>
      </c>
      <c r="C33" s="23"/>
      <c r="D33" s="49">
        <v>0</v>
      </c>
      <c r="E33" s="4"/>
      <c r="F33" s="49">
        <v>0</v>
      </c>
      <c r="H33" s="12">
        <v>0</v>
      </c>
      <c r="I33" s="13" t="e">
        <v>#DIV/0!</v>
      </c>
    </row>
    <row r="34" spans="1:9" s="11" customFormat="1" ht="15.75">
      <c r="A34" s="21" t="s">
        <v>215</v>
      </c>
      <c r="B34" s="23" t="s">
        <v>216</v>
      </c>
      <c r="C34" s="23"/>
      <c r="D34" s="12">
        <v>0</v>
      </c>
      <c r="E34" s="4"/>
      <c r="F34" s="12">
        <v>0</v>
      </c>
      <c r="H34" s="12">
        <v>0</v>
      </c>
      <c r="I34" s="13">
        <v>0</v>
      </c>
    </row>
    <row r="35" spans="1:9" s="11" customFormat="1" ht="15.75">
      <c r="A35" s="21"/>
      <c r="D35" s="12"/>
      <c r="E35" s="4"/>
      <c r="F35" s="12"/>
      <c r="I35" s="13"/>
    </row>
    <row r="36" spans="1:9" s="11" customFormat="1" ht="16.5">
      <c r="A36" s="19" t="s">
        <v>202</v>
      </c>
      <c r="B36" s="19" t="s">
        <v>203</v>
      </c>
      <c r="C36" s="167" t="s">
        <v>187</v>
      </c>
      <c r="D36" s="38">
        <v>9241236611.6700001</v>
      </c>
      <c r="E36" s="4"/>
      <c r="F36" s="38">
        <v>5389290162.6499996</v>
      </c>
      <c r="I36" s="13"/>
    </row>
    <row r="37" spans="1:9" s="11" customFormat="1" ht="15.75">
      <c r="A37" s="16" t="s">
        <v>217</v>
      </c>
      <c r="B37" s="18" t="s">
        <v>218</v>
      </c>
      <c r="C37" s="23"/>
      <c r="D37" s="17">
        <v>7119161759.71</v>
      </c>
      <c r="E37" s="4"/>
      <c r="F37" s="17">
        <v>5389290162.6499996</v>
      </c>
      <c r="H37" s="12">
        <v>1729871597.0600004</v>
      </c>
      <c r="I37" s="13">
        <v>0.32098319905814743</v>
      </c>
    </row>
    <row r="38" spans="1:9" s="11" customFormat="1" ht="15.75">
      <c r="A38" s="16" t="s">
        <v>206</v>
      </c>
      <c r="B38" s="18" t="s">
        <v>207</v>
      </c>
      <c r="C38" s="23"/>
      <c r="D38" s="17">
        <v>2122074851.96</v>
      </c>
      <c r="E38" s="4"/>
      <c r="F38" s="17">
        <v>0</v>
      </c>
      <c r="H38" s="12">
        <v>2122074851.96</v>
      </c>
      <c r="I38" s="13">
        <v>1</v>
      </c>
    </row>
    <row r="39" spans="1:9" s="11" customFormat="1" ht="15.75">
      <c r="A39" s="21"/>
      <c r="D39" s="12"/>
      <c r="E39" s="4"/>
      <c r="F39" s="12"/>
      <c r="I39" s="13"/>
    </row>
    <row r="40" spans="1:9" s="11" customFormat="1" ht="15.75">
      <c r="A40" s="51"/>
      <c r="B40" s="46" t="s">
        <v>219</v>
      </c>
      <c r="C40" s="46"/>
      <c r="D40" s="52">
        <v>141225311079.59003</v>
      </c>
      <c r="E40" s="4"/>
      <c r="F40" s="52">
        <v>193720113393.45996</v>
      </c>
      <c r="I40" s="13"/>
    </row>
    <row r="41" spans="1:9" s="11" customFormat="1" ht="15.75">
      <c r="A41" s="51"/>
      <c r="B41" s="22"/>
      <c r="C41" s="34" t="s">
        <v>8</v>
      </c>
      <c r="D41" s="47"/>
      <c r="E41" s="4"/>
      <c r="F41" s="47"/>
      <c r="I41" s="13"/>
    </row>
    <row r="42" spans="1:9" s="11" customFormat="1" ht="16.5">
      <c r="A42" s="19" t="s">
        <v>220</v>
      </c>
      <c r="B42" s="19" t="s">
        <v>221</v>
      </c>
      <c r="C42" s="167" t="s">
        <v>222</v>
      </c>
      <c r="D42" s="53">
        <v>117707696056.51001</v>
      </c>
      <c r="E42" s="4"/>
      <c r="F42" s="53">
        <v>156507352521.51999</v>
      </c>
      <c r="I42" s="13"/>
    </row>
    <row r="43" spans="1:9" s="11" customFormat="1" ht="15.75">
      <c r="A43" s="18" t="s">
        <v>223</v>
      </c>
      <c r="B43" s="18" t="s">
        <v>224</v>
      </c>
      <c r="C43" s="23"/>
      <c r="D43" s="54">
        <v>23729133483</v>
      </c>
      <c r="E43" s="4"/>
      <c r="F43" s="54">
        <v>22589170702</v>
      </c>
      <c r="G43" s="20"/>
      <c r="H43" s="12">
        <v>1139962781</v>
      </c>
      <c r="I43" s="13">
        <v>5.0465012462766946E-2</v>
      </c>
    </row>
    <row r="44" spans="1:9" s="11" customFormat="1" ht="15.75">
      <c r="A44" s="16" t="s">
        <v>225</v>
      </c>
      <c r="B44" s="18" t="s">
        <v>226</v>
      </c>
      <c r="C44" s="23"/>
      <c r="D44" s="54">
        <v>6904278174</v>
      </c>
      <c r="E44" s="4"/>
      <c r="F44" s="54">
        <v>6488580186</v>
      </c>
      <c r="G44" s="55"/>
      <c r="H44" s="12">
        <v>415697988</v>
      </c>
      <c r="I44" s="13">
        <v>6.4066093981072367E-2</v>
      </c>
    </row>
    <row r="45" spans="1:9" s="11" customFormat="1" ht="15.75">
      <c r="A45" s="18" t="s">
        <v>227</v>
      </c>
      <c r="B45" s="18" t="s">
        <v>228</v>
      </c>
      <c r="C45" s="23"/>
      <c r="D45" s="54">
        <v>1352729800</v>
      </c>
      <c r="E45" s="4"/>
      <c r="F45" s="54">
        <v>1236388100</v>
      </c>
      <c r="G45" s="55"/>
      <c r="H45" s="12">
        <v>116341700</v>
      </c>
      <c r="I45" s="13">
        <v>9.409804251593816E-2</v>
      </c>
    </row>
    <row r="46" spans="1:9" s="11" customFormat="1" ht="15.75">
      <c r="A46" s="18" t="s">
        <v>229</v>
      </c>
      <c r="B46" s="18" t="s">
        <v>230</v>
      </c>
      <c r="C46" s="23"/>
      <c r="D46" s="54">
        <v>9065734698</v>
      </c>
      <c r="E46" s="4"/>
      <c r="F46" s="54">
        <v>8465834241</v>
      </c>
      <c r="G46" s="55"/>
      <c r="H46" s="12">
        <v>599900457</v>
      </c>
      <c r="I46" s="13">
        <v>7.0861351630851055E-2</v>
      </c>
    </row>
    <row r="47" spans="1:9" s="11" customFormat="1" ht="15.75">
      <c r="A47" s="18" t="s">
        <v>231</v>
      </c>
      <c r="B47" s="18" t="s">
        <v>232</v>
      </c>
      <c r="C47" s="23"/>
      <c r="D47" s="54">
        <v>132902581.95999999</v>
      </c>
      <c r="E47" s="4"/>
      <c r="F47" s="54">
        <v>131297647.51000001</v>
      </c>
      <c r="G47" s="55"/>
      <c r="H47" s="12">
        <v>1604934.4499999881</v>
      </c>
      <c r="I47" s="13">
        <v>1.2223634470509091E-2</v>
      </c>
    </row>
    <row r="48" spans="1:9" s="11" customFormat="1" ht="15.75">
      <c r="A48" s="16" t="s">
        <v>233</v>
      </c>
      <c r="B48" s="18" t="s">
        <v>234</v>
      </c>
      <c r="C48" s="23"/>
      <c r="D48" s="54">
        <v>76218692823.550003</v>
      </c>
      <c r="E48" s="4"/>
      <c r="F48" s="54">
        <v>117169749949.00999</v>
      </c>
      <c r="H48" s="12">
        <v>-40951057125.459991</v>
      </c>
      <c r="I48" s="13">
        <v>-0.34950195885269958</v>
      </c>
    </row>
    <row r="49" spans="1:9" s="11" customFormat="1" ht="15.75">
      <c r="A49" s="16" t="s">
        <v>235</v>
      </c>
      <c r="B49" s="18" t="s">
        <v>236</v>
      </c>
      <c r="C49" s="23"/>
      <c r="D49" s="54">
        <v>304224496</v>
      </c>
      <c r="E49" s="4"/>
      <c r="F49" s="54">
        <v>426331696</v>
      </c>
      <c r="H49" s="12">
        <v>-122107200</v>
      </c>
      <c r="I49" s="13">
        <v>-0.28641360974484054</v>
      </c>
    </row>
    <row r="50" spans="1:9" s="11" customFormat="1" ht="15.75">
      <c r="A50" s="28"/>
      <c r="D50" s="48"/>
      <c r="E50" s="4"/>
      <c r="F50" s="48"/>
      <c r="I50" s="13"/>
    </row>
    <row r="51" spans="1:9" s="11" customFormat="1" ht="16.5">
      <c r="A51" s="24" t="s">
        <v>237</v>
      </c>
      <c r="B51" s="25" t="s">
        <v>238</v>
      </c>
      <c r="C51" s="167" t="s">
        <v>222</v>
      </c>
      <c r="D51" s="47">
        <v>6504550251.3899994</v>
      </c>
      <c r="E51" s="4"/>
      <c r="F51" s="47">
        <v>23383281816.41</v>
      </c>
      <c r="I51" s="13"/>
    </row>
    <row r="52" spans="1:9" s="11" customFormat="1" ht="15.75">
      <c r="A52" s="21" t="s">
        <v>239</v>
      </c>
      <c r="B52" s="23" t="s">
        <v>240</v>
      </c>
      <c r="C52" s="23"/>
      <c r="D52" s="48">
        <v>0</v>
      </c>
      <c r="E52" s="4"/>
      <c r="F52" s="48">
        <v>16918311042.32</v>
      </c>
      <c r="H52" s="12">
        <v>-16918311042.32</v>
      </c>
      <c r="I52" s="13">
        <v>-1</v>
      </c>
    </row>
    <row r="53" spans="1:9" s="11" customFormat="1" ht="15.75">
      <c r="A53" s="21" t="s">
        <v>241</v>
      </c>
      <c r="B53" s="23" t="s">
        <v>242</v>
      </c>
      <c r="C53" s="23"/>
      <c r="D53" s="48">
        <v>5291451368.4399996</v>
      </c>
      <c r="E53" s="4"/>
      <c r="F53" s="48">
        <v>5358380965.1199999</v>
      </c>
      <c r="H53" s="12">
        <v>-66929596.680000305</v>
      </c>
      <c r="I53" s="13">
        <v>-1.2490637958680759E-2</v>
      </c>
    </row>
    <row r="54" spans="1:9" s="11" customFormat="1" ht="15.75">
      <c r="A54" s="21" t="s">
        <v>243</v>
      </c>
      <c r="B54" s="23" t="s">
        <v>244</v>
      </c>
      <c r="C54" s="23"/>
      <c r="D54" s="48">
        <v>801207476.95000005</v>
      </c>
      <c r="E54" s="4"/>
      <c r="F54" s="48">
        <v>647534612.67999995</v>
      </c>
      <c r="H54" s="12">
        <v>153672864.2700001</v>
      </c>
      <c r="I54" s="13">
        <v>0.23731992276672706</v>
      </c>
    </row>
    <row r="55" spans="1:9" s="11" customFormat="1" ht="15.75">
      <c r="A55" s="21" t="s">
        <v>245</v>
      </c>
      <c r="B55" s="23" t="s">
        <v>246</v>
      </c>
      <c r="C55" s="23"/>
      <c r="D55" s="48">
        <v>411891406</v>
      </c>
      <c r="E55" s="4"/>
      <c r="F55" s="48">
        <v>459055196.29000002</v>
      </c>
      <c r="H55" s="12">
        <v>-47163790.290000021</v>
      </c>
      <c r="I55" s="13">
        <v>-0.10274100080157927</v>
      </c>
    </row>
    <row r="56" spans="1:9" s="11" customFormat="1" ht="15.75">
      <c r="A56" s="28"/>
      <c r="D56" s="48"/>
      <c r="E56" s="4"/>
      <c r="F56" s="48"/>
      <c r="I56" s="13"/>
    </row>
    <row r="57" spans="1:9" s="11" customFormat="1" ht="16.5">
      <c r="A57" s="24" t="s">
        <v>247</v>
      </c>
      <c r="B57" s="25" t="s">
        <v>191</v>
      </c>
      <c r="C57" s="167" t="s">
        <v>222</v>
      </c>
      <c r="D57" s="47">
        <v>7965766081.6899996</v>
      </c>
      <c r="E57" s="4"/>
      <c r="F57" s="47">
        <v>7419053967.5799999</v>
      </c>
      <c r="I57" s="13"/>
    </row>
    <row r="58" spans="1:9" s="11" customFormat="1" ht="15.75">
      <c r="A58" s="21" t="s">
        <v>248</v>
      </c>
      <c r="B58" s="23" t="s">
        <v>249</v>
      </c>
      <c r="C58" s="23"/>
      <c r="D58" s="48">
        <v>7965766081.6899996</v>
      </c>
      <c r="E58" s="4"/>
      <c r="F58" s="48">
        <v>7419053967.5799999</v>
      </c>
      <c r="H58" s="12">
        <v>546712114.10999966</v>
      </c>
      <c r="I58" s="13">
        <v>7.3690273247645627E-2</v>
      </c>
    </row>
    <row r="59" spans="1:9" s="11" customFormat="1" ht="15.75">
      <c r="A59" s="28"/>
      <c r="D59" s="48"/>
      <c r="E59" s="4"/>
      <c r="F59" s="48"/>
      <c r="I59" s="13"/>
    </row>
    <row r="60" spans="1:9" s="11" customFormat="1" ht="16.5">
      <c r="A60" s="24" t="s">
        <v>250</v>
      </c>
      <c r="B60" s="25" t="s">
        <v>197</v>
      </c>
      <c r="C60" s="167" t="s">
        <v>222</v>
      </c>
      <c r="D60" s="47">
        <v>22999654.350000001</v>
      </c>
      <c r="E60" s="4"/>
      <c r="F60" s="47">
        <v>27996321.079999998</v>
      </c>
      <c r="I60" s="13"/>
    </row>
    <row r="61" spans="1:9" s="11" customFormat="1" ht="15.75">
      <c r="A61" s="21" t="s">
        <v>251</v>
      </c>
      <c r="B61" s="23" t="s">
        <v>252</v>
      </c>
      <c r="C61" s="23"/>
      <c r="D61" s="48">
        <v>22999654.350000001</v>
      </c>
      <c r="E61" s="4"/>
      <c r="F61" s="48">
        <v>27996321.079999998</v>
      </c>
      <c r="H61" s="12">
        <v>-4996666.7299999967</v>
      </c>
      <c r="I61" s="13">
        <v>-0.17847583315400373</v>
      </c>
    </row>
    <row r="62" spans="1:9" s="11" customFormat="1" ht="15.75">
      <c r="A62" s="28"/>
      <c r="D62" s="48"/>
      <c r="E62" s="4"/>
      <c r="F62" s="48"/>
      <c r="I62" s="13"/>
    </row>
    <row r="63" spans="1:9" s="11" customFormat="1" ht="16.5">
      <c r="A63" s="19" t="s">
        <v>253</v>
      </c>
      <c r="B63" s="19" t="s">
        <v>254</v>
      </c>
      <c r="C63" s="167" t="s">
        <v>222</v>
      </c>
      <c r="D63" s="15">
        <v>9024299035.6499996</v>
      </c>
      <c r="E63" s="4"/>
      <c r="F63" s="15">
        <v>6382428766.8700008</v>
      </c>
      <c r="I63" s="13"/>
    </row>
    <row r="64" spans="1:9" s="11" customFormat="1" ht="15.75">
      <c r="A64" s="16" t="s">
        <v>255</v>
      </c>
      <c r="B64" s="18" t="s">
        <v>256</v>
      </c>
      <c r="C64" s="23"/>
      <c r="D64" s="17">
        <v>11481600</v>
      </c>
      <c r="E64" s="4"/>
      <c r="F64" s="17">
        <v>7920000</v>
      </c>
      <c r="H64" s="12">
        <v>3561600</v>
      </c>
      <c r="I64" s="13">
        <v>0.44969696969696971</v>
      </c>
    </row>
    <row r="65" spans="1:31" s="11" customFormat="1" ht="15.75">
      <c r="A65" s="16" t="s">
        <v>257</v>
      </c>
      <c r="B65" s="18" t="s">
        <v>218</v>
      </c>
      <c r="C65" s="23"/>
      <c r="D65" s="17">
        <v>4028671407.1399999</v>
      </c>
      <c r="E65" s="4"/>
      <c r="F65" s="17">
        <v>4533739078.9300003</v>
      </c>
      <c r="H65" s="12">
        <v>-505067671.79000044</v>
      </c>
      <c r="I65" s="13">
        <v>-0.11140201564250596</v>
      </c>
    </row>
    <row r="66" spans="1:31" s="11" customFormat="1" ht="15.75">
      <c r="A66" s="16" t="s">
        <v>258</v>
      </c>
      <c r="B66" s="18" t="s">
        <v>259</v>
      </c>
      <c r="C66" s="23"/>
      <c r="D66" s="17">
        <v>738229805.88</v>
      </c>
      <c r="E66" s="4"/>
      <c r="F66" s="17">
        <v>398762043</v>
      </c>
      <c r="H66" s="12">
        <v>339467762.88</v>
      </c>
      <c r="I66" s="13">
        <v>0.85130410188012806</v>
      </c>
    </row>
    <row r="67" spans="1:31" s="11" customFormat="1" ht="15.75">
      <c r="A67" s="16" t="s">
        <v>260</v>
      </c>
      <c r="B67" s="18" t="s">
        <v>261</v>
      </c>
      <c r="C67" s="23"/>
      <c r="D67" s="17">
        <v>4245916222.6300001</v>
      </c>
      <c r="E67" s="4"/>
      <c r="F67" s="17">
        <v>1442007644.9400001</v>
      </c>
      <c r="H67" s="12">
        <v>2803908577.6900001</v>
      </c>
      <c r="I67" s="13">
        <v>1.9444477895307322</v>
      </c>
    </row>
    <row r="68" spans="1:31" s="43" customFormat="1" ht="15.75">
      <c r="A68" s="29"/>
      <c r="B68" s="22"/>
      <c r="C68" s="22"/>
      <c r="D68" s="47"/>
      <c r="E68" s="4"/>
      <c r="F68" s="47"/>
      <c r="G68" s="56"/>
      <c r="H68" s="56"/>
      <c r="I68" s="57"/>
      <c r="J68" s="11"/>
      <c r="K68" s="11"/>
      <c r="L68" s="11"/>
      <c r="M68" s="11"/>
      <c r="N68" s="11"/>
      <c r="O68" s="11"/>
      <c r="P68" s="11"/>
      <c r="Q68" s="11"/>
      <c r="R68" s="11"/>
      <c r="S68" s="11"/>
      <c r="T68" s="11"/>
      <c r="U68" s="11"/>
      <c r="V68" s="11"/>
      <c r="W68" s="11"/>
      <c r="X68" s="11"/>
      <c r="Y68" s="11"/>
      <c r="Z68" s="11"/>
      <c r="AA68" s="11"/>
      <c r="AB68" s="11"/>
      <c r="AC68" s="11"/>
      <c r="AD68" s="11"/>
      <c r="AE68" s="11"/>
    </row>
    <row r="69" spans="1:31" s="43" customFormat="1" ht="15.75">
      <c r="A69" s="29"/>
      <c r="B69" s="22" t="s">
        <v>262</v>
      </c>
      <c r="C69" s="22"/>
      <c r="D69" s="52">
        <v>222033696779.02997</v>
      </c>
      <c r="E69" s="4"/>
      <c r="F69" s="52">
        <v>39114063044.320038</v>
      </c>
      <c r="G69" s="56"/>
      <c r="H69" s="56"/>
      <c r="I69" s="57"/>
      <c r="J69" s="11"/>
      <c r="K69" s="11"/>
      <c r="L69" s="11"/>
      <c r="M69" s="11"/>
      <c r="N69" s="11"/>
      <c r="O69" s="11"/>
      <c r="P69" s="11"/>
      <c r="Q69" s="11"/>
      <c r="R69" s="11"/>
      <c r="S69" s="11"/>
      <c r="T69" s="11"/>
      <c r="U69" s="11"/>
      <c r="V69" s="11"/>
      <c r="W69" s="11"/>
      <c r="X69" s="11"/>
      <c r="Y69" s="11"/>
      <c r="Z69" s="11"/>
      <c r="AA69" s="11"/>
      <c r="AB69" s="11"/>
      <c r="AC69" s="11"/>
      <c r="AD69" s="11"/>
      <c r="AE69" s="11"/>
    </row>
    <row r="70" spans="1:31" s="43" customFormat="1" ht="15.75">
      <c r="A70" s="11"/>
      <c r="B70" s="11"/>
      <c r="C70" s="11"/>
      <c r="D70" s="49"/>
      <c r="E70" s="58"/>
      <c r="F70" s="49"/>
      <c r="G70" s="56"/>
      <c r="H70" s="56"/>
      <c r="I70" s="57"/>
      <c r="J70" s="11"/>
      <c r="K70" s="11"/>
      <c r="L70" s="11"/>
      <c r="M70" s="11"/>
      <c r="N70" s="11"/>
      <c r="O70" s="11"/>
      <c r="P70" s="11"/>
      <c r="Q70" s="11"/>
      <c r="R70" s="11"/>
      <c r="S70" s="11"/>
      <c r="T70" s="11"/>
      <c r="U70" s="11"/>
      <c r="V70" s="11"/>
      <c r="W70" s="11"/>
      <c r="X70" s="11"/>
      <c r="Y70" s="11"/>
      <c r="Z70" s="11"/>
      <c r="AA70" s="11"/>
      <c r="AB70" s="11"/>
      <c r="AC70" s="11"/>
      <c r="AD70" s="11"/>
      <c r="AE70" s="11"/>
    </row>
    <row r="71" spans="1:31" s="43" customFormat="1" ht="15.75">
      <c r="A71" s="11"/>
      <c r="B71" s="11"/>
      <c r="C71" s="11"/>
      <c r="D71" s="49"/>
      <c r="E71" s="22"/>
      <c r="F71" s="49"/>
      <c r="G71" s="56"/>
      <c r="H71" s="56"/>
      <c r="I71" s="57"/>
      <c r="J71" s="11"/>
      <c r="K71" s="11"/>
      <c r="L71" s="11"/>
      <c r="M71" s="11"/>
      <c r="N71" s="11"/>
      <c r="O71" s="11"/>
      <c r="P71" s="11"/>
      <c r="Q71" s="11"/>
      <c r="R71" s="11"/>
      <c r="S71" s="11"/>
      <c r="T71" s="11"/>
      <c r="U71" s="11"/>
      <c r="V71" s="11"/>
      <c r="W71" s="11"/>
      <c r="X71" s="11"/>
      <c r="Y71" s="11"/>
      <c r="Z71" s="11"/>
      <c r="AA71" s="11"/>
      <c r="AB71" s="11"/>
      <c r="AC71" s="11"/>
      <c r="AD71" s="11"/>
      <c r="AE71" s="11"/>
    </row>
    <row r="72" spans="1:31" s="43" customFormat="1">
      <c r="A72" s="11"/>
      <c r="B72" s="11"/>
      <c r="C72" s="11"/>
      <c r="D72" s="49"/>
      <c r="E72" s="11"/>
      <c r="F72" s="49"/>
      <c r="G72" s="56"/>
      <c r="H72" s="56"/>
      <c r="I72" s="57"/>
      <c r="J72" s="11"/>
      <c r="K72" s="11"/>
      <c r="L72" s="11"/>
      <c r="M72" s="11"/>
      <c r="N72" s="11"/>
      <c r="O72" s="11"/>
      <c r="P72" s="11"/>
      <c r="Q72" s="11"/>
      <c r="R72" s="11"/>
      <c r="S72" s="11"/>
      <c r="T72" s="11"/>
      <c r="U72" s="11"/>
      <c r="V72" s="11"/>
      <c r="W72" s="11"/>
      <c r="X72" s="11"/>
      <c r="Y72" s="11"/>
      <c r="Z72" s="11"/>
      <c r="AA72" s="11"/>
      <c r="AB72" s="11"/>
      <c r="AC72" s="11"/>
      <c r="AD72" s="11"/>
      <c r="AE72" s="11"/>
    </row>
    <row r="73" spans="1:31" s="43" customFormat="1" ht="16.5" customHeight="1">
      <c r="A73" s="11"/>
      <c r="B73" s="11"/>
      <c r="C73" s="11"/>
      <c r="D73" s="12"/>
      <c r="E73" s="11"/>
      <c r="F73" s="12"/>
      <c r="G73" s="56"/>
      <c r="H73" s="56"/>
      <c r="I73" s="57"/>
      <c r="J73" s="11"/>
      <c r="K73" s="11"/>
      <c r="L73" s="11"/>
      <c r="M73" s="11"/>
      <c r="N73" s="11"/>
      <c r="O73" s="11"/>
      <c r="P73" s="11"/>
      <c r="Q73" s="11"/>
      <c r="R73" s="11"/>
      <c r="S73" s="11"/>
      <c r="T73" s="11"/>
      <c r="U73" s="11"/>
      <c r="V73" s="11"/>
      <c r="W73" s="11"/>
      <c r="X73" s="11"/>
      <c r="Y73" s="11"/>
      <c r="Z73" s="11"/>
      <c r="AA73" s="11"/>
      <c r="AB73" s="11"/>
      <c r="AC73" s="11"/>
      <c r="AD73" s="11"/>
      <c r="AE73" s="11"/>
    </row>
    <row r="74" spans="1:31" s="43" customFormat="1">
      <c r="A74" s="11"/>
      <c r="B74" s="11"/>
      <c r="C74" s="11"/>
      <c r="D74" s="12"/>
      <c r="E74" s="11"/>
      <c r="F74" s="12"/>
      <c r="G74" s="56"/>
      <c r="H74" s="56"/>
      <c r="I74" s="57"/>
      <c r="J74" s="11"/>
      <c r="K74" s="11"/>
      <c r="L74" s="11"/>
      <c r="M74" s="11"/>
      <c r="N74" s="11"/>
      <c r="O74" s="11"/>
      <c r="P74" s="11"/>
      <c r="Q74" s="11"/>
      <c r="R74" s="11"/>
      <c r="S74" s="11"/>
      <c r="T74" s="11"/>
      <c r="U74" s="11"/>
      <c r="V74" s="11"/>
      <c r="W74" s="11"/>
      <c r="X74" s="11"/>
      <c r="Y74" s="11"/>
      <c r="Z74" s="11"/>
      <c r="AA74" s="11"/>
      <c r="AB74" s="11"/>
      <c r="AC74" s="11"/>
      <c r="AD74" s="11"/>
      <c r="AE74" s="11"/>
    </row>
    <row r="75" spans="1:31" s="43" customFormat="1">
      <c r="A75" s="11"/>
      <c r="B75" s="11"/>
      <c r="C75" s="11"/>
      <c r="D75" s="12"/>
      <c r="E75" s="11"/>
      <c r="F75" s="12"/>
      <c r="G75" s="56"/>
      <c r="H75" s="56"/>
      <c r="I75" s="57"/>
      <c r="J75" s="11"/>
      <c r="K75" s="11"/>
      <c r="L75" s="11"/>
      <c r="M75" s="11"/>
      <c r="N75" s="11"/>
      <c r="O75" s="11"/>
      <c r="P75" s="11"/>
      <c r="Q75" s="11"/>
      <c r="R75" s="11"/>
      <c r="S75" s="11"/>
      <c r="T75" s="11"/>
      <c r="U75" s="11"/>
      <c r="V75" s="11"/>
      <c r="W75" s="11"/>
      <c r="X75" s="11"/>
      <c r="Y75" s="11"/>
      <c r="Z75" s="11"/>
      <c r="AA75" s="11"/>
      <c r="AB75" s="11"/>
      <c r="AC75" s="11"/>
      <c r="AD75" s="11"/>
      <c r="AE75" s="11"/>
    </row>
    <row r="76" spans="1:31" s="43" customFormat="1" ht="15.75">
      <c r="A76" s="11"/>
      <c r="B76" s="31"/>
      <c r="C76" s="168"/>
      <c r="D76" s="31"/>
      <c r="E76" s="11"/>
      <c r="F76" s="31"/>
      <c r="G76" s="26"/>
      <c r="H76" s="26"/>
      <c r="I76" s="59"/>
      <c r="J76" s="11"/>
      <c r="K76" s="11"/>
      <c r="L76" s="11"/>
      <c r="M76" s="11"/>
      <c r="N76" s="11"/>
      <c r="O76" s="11"/>
      <c r="P76" s="11"/>
      <c r="Q76" s="11"/>
      <c r="R76" s="11"/>
      <c r="S76" s="11"/>
      <c r="T76" s="11"/>
      <c r="U76" s="11"/>
      <c r="V76" s="11"/>
      <c r="W76" s="11"/>
      <c r="X76" s="11"/>
      <c r="Y76" s="11"/>
      <c r="Z76" s="11"/>
      <c r="AA76" s="11"/>
      <c r="AB76" s="11"/>
      <c r="AC76" s="11"/>
      <c r="AD76" s="11"/>
      <c r="AE76" s="11"/>
    </row>
    <row r="77" spans="1:31" s="43" customFormat="1" ht="15.75">
      <c r="A77" s="11"/>
      <c r="B77" s="164" t="s">
        <v>163</v>
      </c>
      <c r="C77" s="34"/>
      <c r="D77" s="32"/>
      <c r="E77" s="34"/>
      <c r="F77" s="35"/>
      <c r="G77" s="35" t="s">
        <v>164</v>
      </c>
      <c r="H77" s="56"/>
      <c r="I77" s="57"/>
      <c r="J77" s="11"/>
      <c r="K77" s="11"/>
      <c r="L77" s="11"/>
      <c r="M77" s="11"/>
      <c r="N77" s="11"/>
      <c r="O77" s="11"/>
      <c r="P77" s="11"/>
      <c r="Q77" s="11"/>
      <c r="R77" s="11"/>
      <c r="S77" s="11"/>
      <c r="T77" s="11"/>
      <c r="U77" s="11"/>
      <c r="V77" s="11"/>
      <c r="W77" s="11"/>
      <c r="X77" s="11"/>
      <c r="Y77" s="11"/>
      <c r="Z77" s="11"/>
      <c r="AA77" s="11"/>
      <c r="AB77" s="11"/>
      <c r="AC77" s="11"/>
      <c r="AD77" s="11"/>
      <c r="AE77" s="11"/>
    </row>
    <row r="78" spans="1:31" s="43" customFormat="1" ht="31.5" customHeight="1">
      <c r="A78" s="11"/>
      <c r="B78" s="27" t="s">
        <v>165</v>
      </c>
      <c r="C78" s="27"/>
      <c r="D78" s="33"/>
      <c r="E78" s="36"/>
      <c r="F78" s="197" t="s">
        <v>166</v>
      </c>
      <c r="G78" s="197"/>
      <c r="H78" s="197"/>
      <c r="I78" s="57"/>
      <c r="J78" s="11"/>
      <c r="K78" s="11"/>
      <c r="L78" s="11"/>
      <c r="M78" s="11"/>
      <c r="N78" s="11"/>
      <c r="O78" s="11"/>
      <c r="P78" s="11"/>
      <c r="Q78" s="11"/>
      <c r="R78" s="11"/>
      <c r="S78" s="11"/>
      <c r="T78" s="11"/>
      <c r="U78" s="11"/>
      <c r="V78" s="11"/>
      <c r="W78" s="11"/>
      <c r="X78" s="11"/>
      <c r="Y78" s="11"/>
      <c r="Z78" s="11"/>
      <c r="AA78" s="11"/>
      <c r="AB78" s="11"/>
      <c r="AC78" s="11"/>
      <c r="AD78" s="11"/>
      <c r="AE78" s="11"/>
    </row>
    <row r="79" spans="1:31" s="43" customFormat="1" ht="15.75">
      <c r="A79" s="11"/>
      <c r="B79" s="164" t="s">
        <v>167</v>
      </c>
      <c r="C79" s="27"/>
      <c r="D79" s="33"/>
      <c r="E79" s="36"/>
      <c r="F79" s="37"/>
      <c r="G79" s="37" t="s">
        <v>168</v>
      </c>
      <c r="H79" s="56"/>
      <c r="I79" s="57"/>
      <c r="J79" s="11"/>
      <c r="K79" s="11"/>
      <c r="L79" s="11"/>
      <c r="M79" s="11"/>
      <c r="N79" s="11"/>
      <c r="O79" s="11"/>
      <c r="P79" s="11"/>
      <c r="Q79" s="11"/>
      <c r="R79" s="11"/>
      <c r="S79" s="11"/>
      <c r="T79" s="11"/>
      <c r="U79" s="11"/>
      <c r="V79" s="11"/>
      <c r="W79" s="11"/>
      <c r="X79" s="11"/>
      <c r="Y79" s="11"/>
      <c r="Z79" s="11"/>
      <c r="AA79" s="11"/>
      <c r="AB79" s="11"/>
      <c r="AC79" s="11"/>
      <c r="AD79" s="11"/>
      <c r="AE79" s="11"/>
    </row>
    <row r="80" spans="1:31" s="43" customFormat="1" ht="17.25" customHeight="1">
      <c r="A80" s="11"/>
      <c r="B80" s="36"/>
      <c r="C80" s="36"/>
      <c r="D80" s="12"/>
      <c r="E80" s="36"/>
      <c r="F80" s="37"/>
      <c r="G80" s="56"/>
      <c r="H80" s="56"/>
      <c r="I80" s="57"/>
      <c r="J80" s="11"/>
      <c r="K80" s="11"/>
      <c r="L80" s="11"/>
      <c r="M80" s="11"/>
      <c r="N80" s="11"/>
      <c r="O80" s="11"/>
      <c r="P80" s="11"/>
      <c r="Q80" s="11"/>
      <c r="R80" s="11"/>
      <c r="S80" s="11"/>
      <c r="T80" s="11"/>
      <c r="U80" s="11"/>
      <c r="V80" s="11"/>
      <c r="W80" s="11"/>
      <c r="X80" s="11"/>
      <c r="Y80" s="11"/>
      <c r="Z80" s="11"/>
      <c r="AA80" s="11"/>
      <c r="AB80" s="11"/>
      <c r="AC80" s="11"/>
      <c r="AD80" s="11"/>
      <c r="AE80" s="11"/>
    </row>
    <row r="81" spans="1:31" s="43" customFormat="1">
      <c r="A81" s="11"/>
      <c r="B81" s="36"/>
      <c r="C81" s="36"/>
      <c r="D81" s="12"/>
      <c r="E81" s="36"/>
      <c r="F81" s="37"/>
      <c r="G81" s="56"/>
      <c r="H81" s="56"/>
      <c r="I81" s="57"/>
      <c r="J81" s="11"/>
      <c r="K81" s="11"/>
      <c r="L81" s="11"/>
      <c r="M81" s="11"/>
      <c r="N81" s="11"/>
      <c r="O81" s="11"/>
      <c r="P81" s="11"/>
      <c r="Q81" s="11"/>
      <c r="R81" s="11"/>
      <c r="S81" s="11"/>
      <c r="T81" s="11"/>
      <c r="U81" s="11"/>
      <c r="V81" s="11"/>
      <c r="W81" s="11"/>
      <c r="X81" s="11"/>
      <c r="Y81" s="11"/>
      <c r="Z81" s="11"/>
      <c r="AA81" s="11"/>
      <c r="AB81" s="11"/>
      <c r="AC81" s="11"/>
      <c r="AD81" s="11"/>
      <c r="AE81" s="11"/>
    </row>
    <row r="82" spans="1:31" s="43" customFormat="1">
      <c r="A82" s="11"/>
      <c r="B82" s="36"/>
      <c r="C82" s="36"/>
      <c r="D82" s="12"/>
      <c r="E82" s="36"/>
      <c r="F82" s="37"/>
      <c r="G82" s="56"/>
      <c r="H82" s="56"/>
      <c r="I82" s="57"/>
      <c r="J82" s="11"/>
      <c r="K82" s="11"/>
      <c r="L82" s="11"/>
      <c r="M82" s="11"/>
      <c r="N82" s="11"/>
      <c r="O82" s="11"/>
      <c r="P82" s="11"/>
      <c r="Q82" s="11"/>
      <c r="R82" s="11"/>
      <c r="S82" s="11"/>
      <c r="T82" s="11"/>
      <c r="U82" s="11"/>
      <c r="V82" s="11"/>
      <c r="W82" s="11"/>
      <c r="X82" s="11"/>
      <c r="Y82" s="11"/>
      <c r="Z82" s="11"/>
      <c r="AA82" s="11"/>
      <c r="AB82" s="11"/>
      <c r="AC82" s="11"/>
      <c r="AD82" s="11"/>
      <c r="AE82" s="11"/>
    </row>
    <row r="83" spans="1:31" s="43" customFormat="1">
      <c r="A83" s="11"/>
      <c r="B83" s="31"/>
      <c r="C83" s="168"/>
      <c r="D83" s="31"/>
      <c r="E83" s="36"/>
      <c r="F83" s="31"/>
      <c r="G83" s="56"/>
      <c r="H83" s="56"/>
      <c r="I83" s="57"/>
      <c r="J83" s="11"/>
      <c r="K83" s="11"/>
      <c r="L83" s="11"/>
      <c r="M83" s="11"/>
      <c r="N83" s="11"/>
      <c r="O83" s="11"/>
      <c r="P83" s="11"/>
      <c r="Q83" s="11"/>
      <c r="R83" s="11"/>
      <c r="S83" s="11"/>
      <c r="T83" s="11"/>
      <c r="U83" s="11"/>
      <c r="V83" s="11"/>
      <c r="W83" s="11"/>
      <c r="X83" s="11"/>
      <c r="Y83" s="11"/>
      <c r="Z83" s="11"/>
      <c r="AA83" s="11"/>
      <c r="AB83" s="11"/>
      <c r="AC83" s="11"/>
      <c r="AD83" s="11"/>
      <c r="AE83" s="11"/>
    </row>
    <row r="84" spans="1:31" s="43" customFormat="1" ht="15.75">
      <c r="A84" s="11"/>
      <c r="B84" s="26" t="s">
        <v>169</v>
      </c>
      <c r="C84" s="26"/>
      <c r="D84" s="32"/>
      <c r="E84" s="36"/>
      <c r="F84" s="35"/>
      <c r="G84" s="35" t="s">
        <v>170</v>
      </c>
      <c r="H84" s="56"/>
      <c r="I84" s="57"/>
      <c r="J84" s="11"/>
      <c r="K84" s="11"/>
      <c r="L84" s="11"/>
      <c r="M84" s="11"/>
      <c r="N84" s="11"/>
      <c r="O84" s="11"/>
      <c r="P84" s="11"/>
      <c r="Q84" s="11"/>
      <c r="R84" s="11"/>
      <c r="S84" s="11"/>
      <c r="T84" s="11"/>
      <c r="U84" s="11"/>
      <c r="V84" s="11"/>
      <c r="W84" s="11"/>
      <c r="X84" s="11"/>
      <c r="Y84" s="11"/>
      <c r="Z84" s="11"/>
      <c r="AA84" s="11"/>
      <c r="AB84" s="11"/>
      <c r="AC84" s="11"/>
      <c r="AD84" s="11"/>
      <c r="AE84" s="11"/>
    </row>
    <row r="85" spans="1:31" s="43" customFormat="1">
      <c r="A85" s="11"/>
      <c r="B85" s="27" t="s">
        <v>171</v>
      </c>
      <c r="C85" s="27"/>
      <c r="D85" s="33"/>
      <c r="E85" s="36"/>
      <c r="F85" s="37"/>
      <c r="G85" s="37" t="s">
        <v>172</v>
      </c>
      <c r="H85" s="60"/>
      <c r="I85" s="61"/>
      <c r="J85" s="11"/>
      <c r="K85" s="11"/>
      <c r="L85" s="11"/>
      <c r="M85" s="11"/>
      <c r="N85" s="11"/>
      <c r="O85" s="11"/>
      <c r="P85" s="11"/>
      <c r="Q85" s="11"/>
      <c r="R85" s="11"/>
      <c r="S85" s="11"/>
      <c r="T85" s="11"/>
      <c r="U85" s="11"/>
      <c r="V85" s="11"/>
      <c r="W85" s="11"/>
      <c r="X85" s="11"/>
      <c r="Y85" s="11"/>
      <c r="Z85" s="11"/>
      <c r="AA85" s="11"/>
      <c r="AB85" s="11"/>
      <c r="AC85" s="11"/>
      <c r="AD85" s="11"/>
      <c r="AE85" s="11"/>
    </row>
    <row r="86" spans="1:31" s="43" customFormat="1">
      <c r="A86" s="11"/>
      <c r="B86" s="27" t="s">
        <v>173</v>
      </c>
      <c r="C86" s="27"/>
      <c r="D86" s="33"/>
      <c r="E86" s="36"/>
      <c r="F86" s="37"/>
      <c r="G86" s="37" t="s">
        <v>174</v>
      </c>
      <c r="H86" s="56"/>
      <c r="I86" s="57"/>
      <c r="J86" s="11"/>
      <c r="K86" s="11"/>
      <c r="L86" s="11"/>
      <c r="M86" s="11"/>
      <c r="N86" s="11"/>
      <c r="O86" s="11"/>
      <c r="P86" s="11"/>
      <c r="Q86" s="11"/>
      <c r="R86" s="11"/>
      <c r="S86" s="11"/>
      <c r="T86" s="11"/>
      <c r="U86" s="11"/>
      <c r="V86" s="11"/>
      <c r="W86" s="11"/>
      <c r="X86" s="11"/>
      <c r="Y86" s="11"/>
      <c r="Z86" s="11"/>
      <c r="AA86" s="11"/>
      <c r="AB86" s="11"/>
      <c r="AC86" s="11"/>
      <c r="AD86" s="11"/>
      <c r="AE86" s="11"/>
    </row>
    <row r="87" spans="1:31" s="39" customFormat="1">
      <c r="A87" s="11"/>
      <c r="B87" s="36"/>
      <c r="C87" s="36"/>
      <c r="D87" s="33"/>
      <c r="E87" s="36"/>
      <c r="F87" s="37"/>
      <c r="G87" s="37" t="s">
        <v>175</v>
      </c>
      <c r="H87" s="62"/>
      <c r="I87" s="63"/>
      <c r="J87" s="9"/>
      <c r="K87" s="9"/>
      <c r="L87" s="9"/>
      <c r="M87" s="9"/>
      <c r="N87" s="9"/>
      <c r="O87" s="9"/>
      <c r="P87" s="9"/>
      <c r="Q87" s="9"/>
      <c r="R87" s="9"/>
      <c r="S87" s="9"/>
      <c r="T87" s="9"/>
      <c r="U87" s="9"/>
      <c r="V87" s="9"/>
      <c r="W87" s="9"/>
      <c r="X87" s="9"/>
      <c r="Y87" s="9"/>
      <c r="Z87" s="9"/>
      <c r="AA87" s="9"/>
      <c r="AB87" s="9"/>
      <c r="AC87" s="9"/>
      <c r="AD87" s="9"/>
      <c r="AE87" s="9"/>
    </row>
    <row r="88" spans="1:31" s="39" customFormat="1" ht="15.75">
      <c r="A88" s="11"/>
      <c r="B88" s="36"/>
      <c r="C88" s="36"/>
      <c r="D88" s="37"/>
      <c r="E88" s="27"/>
      <c r="F88" s="37"/>
      <c r="G88" s="64"/>
      <c r="H88" s="64"/>
      <c r="I88" s="10"/>
      <c r="J88" s="9"/>
      <c r="K88" s="9"/>
      <c r="L88" s="9"/>
      <c r="M88" s="9"/>
      <c r="N88" s="9"/>
      <c r="O88" s="9"/>
      <c r="P88" s="9"/>
      <c r="Q88" s="9"/>
      <c r="R88" s="9"/>
      <c r="S88" s="9"/>
      <c r="T88" s="9"/>
      <c r="U88" s="9"/>
      <c r="V88" s="9"/>
      <c r="W88" s="9"/>
      <c r="X88" s="9"/>
      <c r="Y88" s="9"/>
      <c r="Z88" s="9"/>
      <c r="AA88" s="9"/>
      <c r="AB88" s="9"/>
      <c r="AC88" s="9"/>
      <c r="AD88" s="9"/>
      <c r="AE88" s="9"/>
    </row>
    <row r="89" spans="1:31" s="39" customFormat="1">
      <c r="A89" s="11"/>
      <c r="B89" s="36"/>
      <c r="C89" s="36"/>
      <c r="D89" s="37"/>
      <c r="E89" s="27"/>
      <c r="F89" s="37"/>
      <c r="G89" s="65"/>
      <c r="H89" s="65"/>
      <c r="I89" s="41"/>
      <c r="J89" s="9"/>
      <c r="K89" s="9"/>
      <c r="L89" s="9"/>
      <c r="M89" s="9"/>
      <c r="N89" s="9"/>
      <c r="O89" s="9"/>
      <c r="P89" s="9"/>
      <c r="Q89" s="9"/>
      <c r="R89" s="9"/>
      <c r="S89" s="9"/>
      <c r="T89" s="9"/>
      <c r="U89" s="9"/>
      <c r="V89" s="9"/>
      <c r="W89" s="9"/>
      <c r="X89" s="9"/>
      <c r="Y89" s="9"/>
      <c r="Z89" s="9"/>
      <c r="AA89" s="9"/>
      <c r="AB89" s="9"/>
      <c r="AC89" s="9"/>
      <c r="AD89" s="9"/>
      <c r="AE89" s="9"/>
    </row>
    <row r="90" spans="1:31" s="39" customFormat="1" ht="15.75">
      <c r="A90" s="11"/>
      <c r="B90" s="194" t="s">
        <v>176</v>
      </c>
      <c r="C90" s="194"/>
      <c r="D90" s="194"/>
      <c r="E90" s="11"/>
      <c r="F90" s="12"/>
      <c r="G90" s="66"/>
      <c r="H90" s="66"/>
      <c r="I90" s="67"/>
      <c r="J90" s="9"/>
      <c r="K90" s="9"/>
      <c r="L90" s="9"/>
      <c r="M90" s="9"/>
      <c r="N90" s="9"/>
      <c r="O90" s="9"/>
      <c r="P90" s="9"/>
      <c r="Q90" s="9"/>
      <c r="R90" s="9"/>
      <c r="S90" s="9"/>
      <c r="T90" s="9"/>
      <c r="U90" s="9"/>
      <c r="V90" s="9"/>
      <c r="W90" s="9"/>
      <c r="X90" s="9"/>
      <c r="Y90" s="9"/>
      <c r="Z90" s="9"/>
      <c r="AA90" s="9"/>
      <c r="AB90" s="9"/>
      <c r="AC90" s="9"/>
      <c r="AD90" s="9"/>
      <c r="AE90" s="9"/>
    </row>
    <row r="91" spans="1:31" ht="15.75">
      <c r="A91" s="11"/>
      <c r="B91" s="11" t="s">
        <v>177</v>
      </c>
      <c r="C91" s="11"/>
      <c r="D91" s="12"/>
      <c r="E91" s="11"/>
      <c r="F91" s="12"/>
      <c r="G91" s="66"/>
      <c r="H91" s="66"/>
      <c r="I91" s="67"/>
    </row>
    <row r="92" spans="1:31">
      <c r="D92" s="68"/>
      <c r="F92" s="68"/>
    </row>
    <row r="93" spans="1:31">
      <c r="D93" s="68"/>
      <c r="F93" s="68"/>
    </row>
    <row r="94" spans="1:31">
      <c r="D94" s="68"/>
      <c r="F94" s="68"/>
    </row>
    <row r="95" spans="1:31">
      <c r="D95" s="68"/>
      <c r="F95" s="68"/>
    </row>
    <row r="96" spans="1:31">
      <c r="D96" s="68"/>
      <c r="F96" s="68"/>
    </row>
    <row r="97" spans="1:6" ht="15.75">
      <c r="A97" s="69"/>
      <c r="B97" s="66"/>
      <c r="C97" s="66"/>
      <c r="D97" s="70"/>
      <c r="E97" s="66"/>
      <c r="F97" s="70"/>
    </row>
    <row r="98" spans="1:6">
      <c r="A98" s="71"/>
      <c r="D98" s="68"/>
      <c r="F98" s="68"/>
    </row>
  </sheetData>
  <mergeCells count="7">
    <mergeCell ref="B90:D90"/>
    <mergeCell ref="F78:H78"/>
    <mergeCell ref="A5:G5"/>
    <mergeCell ref="A1:I1"/>
    <mergeCell ref="A2:I2"/>
    <mergeCell ref="A3:I3"/>
    <mergeCell ref="A4:I4"/>
  </mergeCells>
  <phoneticPr fontId="0" type="noConversion"/>
  <printOptions horizontalCentered="1" verticalCentered="1"/>
  <pageMargins left="0.70866141732283472" right="0.11811023622047245" top="0.55118110236220474" bottom="0.15748031496062992" header="0.31496062992125984" footer="0.11811023622047245"/>
  <pageSetup scale="49" orientation="portrait" horizontalDpi="300" verticalDpi="300" r:id="rId1"/>
  <headerFooter alignWithMargins="0">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V65"/>
  <sheetViews>
    <sheetView zoomScaleNormal="100" workbookViewId="0">
      <selection activeCell="F43" sqref="F43"/>
    </sheetView>
  </sheetViews>
  <sheetFormatPr defaultColWidth="11.42578125" defaultRowHeight="16.5"/>
  <cols>
    <col min="1" max="1" width="50.7109375" style="72" customWidth="1"/>
    <col min="2" max="2" width="10.7109375" style="72" customWidth="1"/>
    <col min="3" max="3" width="25.7109375" style="72" customWidth="1"/>
    <col min="4" max="16384" width="11.42578125" style="72"/>
  </cols>
  <sheetData>
    <row r="1" spans="1:22" s="73" customFormat="1">
      <c r="A1" s="5"/>
      <c r="B1" s="159"/>
      <c r="C1" s="5"/>
      <c r="D1" s="72"/>
      <c r="E1" s="72"/>
      <c r="F1" s="72"/>
      <c r="G1" s="72"/>
      <c r="H1" s="72"/>
      <c r="I1" s="72"/>
      <c r="J1" s="72"/>
      <c r="K1" s="72"/>
      <c r="L1" s="72"/>
      <c r="M1" s="72"/>
      <c r="N1" s="72"/>
      <c r="O1" s="72"/>
      <c r="P1" s="72"/>
      <c r="Q1" s="72"/>
      <c r="R1" s="72"/>
      <c r="S1" s="72"/>
      <c r="T1" s="72"/>
      <c r="U1" s="72"/>
      <c r="V1" s="72"/>
    </row>
    <row r="2" spans="1:22" s="73" customFormat="1">
      <c r="A2" s="204" t="s">
        <v>0</v>
      </c>
      <c r="B2" s="204"/>
      <c r="C2" s="204"/>
      <c r="D2" s="72"/>
      <c r="E2" s="72"/>
      <c r="F2" s="72"/>
      <c r="G2" s="72"/>
      <c r="H2" s="72"/>
      <c r="I2" s="72"/>
      <c r="J2" s="72"/>
      <c r="K2" s="72"/>
      <c r="L2" s="72"/>
      <c r="M2" s="72"/>
      <c r="N2" s="72"/>
      <c r="O2" s="72"/>
      <c r="P2" s="72"/>
      <c r="Q2" s="72"/>
      <c r="R2" s="72"/>
      <c r="S2" s="72"/>
      <c r="T2" s="72"/>
      <c r="U2" s="72"/>
      <c r="V2" s="72"/>
    </row>
    <row r="3" spans="1:22" s="73" customFormat="1">
      <c r="A3" s="204" t="s">
        <v>263</v>
      </c>
      <c r="B3" s="204"/>
      <c r="C3" s="204"/>
      <c r="D3" s="72"/>
      <c r="E3" s="72"/>
      <c r="F3" s="72"/>
      <c r="G3" s="72"/>
      <c r="H3" s="72"/>
      <c r="I3" s="72"/>
      <c r="J3" s="72"/>
      <c r="K3" s="72"/>
      <c r="L3" s="72"/>
      <c r="M3" s="72"/>
      <c r="N3" s="72"/>
      <c r="O3" s="72"/>
      <c r="P3" s="72"/>
      <c r="Q3" s="72"/>
      <c r="R3" s="72"/>
      <c r="S3" s="72"/>
      <c r="T3" s="72"/>
      <c r="U3" s="72"/>
      <c r="V3" s="72"/>
    </row>
    <row r="4" spans="1:22" s="73" customFormat="1">
      <c r="A4" s="204" t="s">
        <v>264</v>
      </c>
      <c r="B4" s="204"/>
      <c r="C4" s="204"/>
      <c r="D4" s="72"/>
      <c r="E4" s="72"/>
      <c r="F4" s="72"/>
      <c r="G4" s="72"/>
      <c r="H4" s="72"/>
      <c r="I4" s="72"/>
      <c r="J4" s="72"/>
      <c r="K4" s="72"/>
      <c r="L4" s="72"/>
      <c r="M4" s="72"/>
      <c r="N4" s="72"/>
      <c r="O4" s="72"/>
      <c r="P4" s="72"/>
      <c r="Q4" s="72"/>
      <c r="R4" s="72"/>
      <c r="S4" s="72"/>
      <c r="T4" s="72"/>
      <c r="U4" s="72"/>
      <c r="V4" s="72"/>
    </row>
    <row r="5" spans="1:22" s="73" customFormat="1">
      <c r="A5" s="204" t="s">
        <v>265</v>
      </c>
      <c r="B5" s="204"/>
      <c r="C5" s="204"/>
      <c r="D5" s="72"/>
      <c r="E5" s="72"/>
      <c r="F5" s="72"/>
      <c r="G5" s="72"/>
      <c r="H5" s="72"/>
      <c r="I5" s="72"/>
      <c r="J5" s="72"/>
      <c r="K5" s="72"/>
      <c r="L5" s="72"/>
      <c r="M5" s="72"/>
      <c r="N5" s="72"/>
      <c r="O5" s="72"/>
      <c r="P5" s="72"/>
      <c r="Q5" s="72"/>
      <c r="R5" s="72"/>
      <c r="S5" s="72"/>
      <c r="T5" s="72"/>
      <c r="U5" s="72"/>
      <c r="V5" s="72"/>
    </row>
    <row r="6" spans="1:22" s="73" customFormat="1">
      <c r="A6" s="204" t="s">
        <v>180</v>
      </c>
      <c r="B6" s="204"/>
      <c r="C6" s="204"/>
      <c r="D6" s="72"/>
      <c r="E6" s="72"/>
      <c r="F6" s="72"/>
      <c r="G6" s="72"/>
      <c r="H6" s="72"/>
      <c r="I6" s="72"/>
      <c r="J6" s="72"/>
      <c r="K6" s="72"/>
      <c r="L6" s="72"/>
      <c r="M6" s="72"/>
      <c r="N6" s="72"/>
      <c r="O6" s="72"/>
      <c r="P6" s="72"/>
      <c r="Q6" s="72"/>
      <c r="R6" s="72"/>
      <c r="S6" s="72"/>
      <c r="T6" s="72"/>
      <c r="U6" s="72"/>
      <c r="V6" s="72"/>
    </row>
    <row r="7" spans="1:22" s="75" customFormat="1">
      <c r="A7" s="205" t="s">
        <v>266</v>
      </c>
      <c r="B7" s="205"/>
      <c r="C7" s="205"/>
      <c r="D7" s="74"/>
      <c r="E7" s="74"/>
      <c r="F7" s="74"/>
      <c r="G7" s="74"/>
      <c r="H7" s="74"/>
      <c r="I7" s="74"/>
      <c r="J7" s="74"/>
      <c r="K7" s="74"/>
      <c r="L7" s="74"/>
      <c r="M7" s="74"/>
      <c r="N7" s="74"/>
      <c r="O7" s="74"/>
      <c r="P7" s="74"/>
      <c r="Q7" s="74"/>
      <c r="R7" s="74"/>
      <c r="S7" s="74"/>
      <c r="T7" s="74"/>
      <c r="U7" s="74"/>
      <c r="V7" s="74"/>
    </row>
    <row r="8" spans="1:22" s="75" customFormat="1">
      <c r="A8" s="6"/>
      <c r="B8" s="6"/>
      <c r="C8" s="7"/>
      <c r="D8" s="74"/>
      <c r="E8" s="74"/>
      <c r="F8" s="74"/>
      <c r="G8" s="74"/>
      <c r="H8" s="74"/>
      <c r="I8" s="74"/>
      <c r="J8" s="74"/>
      <c r="K8" s="74"/>
      <c r="L8" s="74"/>
      <c r="M8" s="74"/>
      <c r="N8" s="74"/>
      <c r="O8" s="74"/>
      <c r="P8" s="74"/>
      <c r="Q8" s="74"/>
      <c r="R8" s="74"/>
      <c r="S8" s="74"/>
      <c r="T8" s="74"/>
      <c r="U8" s="74"/>
      <c r="V8" s="74"/>
    </row>
    <row r="9" spans="1:22" s="74" customFormat="1">
      <c r="A9" s="6"/>
      <c r="B9" s="6"/>
      <c r="C9" s="7"/>
    </row>
    <row r="10" spans="1:22" s="74" customFormat="1">
      <c r="A10" s="144" t="s">
        <v>267</v>
      </c>
      <c r="B10" s="144"/>
      <c r="C10" s="145">
        <v>221757513432.86002</v>
      </c>
    </row>
    <row r="11" spans="1:22" s="74" customFormat="1">
      <c r="A11" s="146"/>
      <c r="B11" s="146"/>
      <c r="C11" s="146"/>
    </row>
    <row r="12" spans="1:22" s="74" customFormat="1">
      <c r="A12" s="146" t="s">
        <v>268</v>
      </c>
      <c r="B12" s="146"/>
      <c r="C12" s="147">
        <v>222033696779.02994</v>
      </c>
    </row>
    <row r="13" spans="1:22" s="74" customFormat="1">
      <c r="A13" s="146"/>
      <c r="B13" s="146"/>
      <c r="C13" s="146"/>
    </row>
    <row r="14" spans="1:22" s="74" customFormat="1">
      <c r="A14" s="144" t="s">
        <v>269</v>
      </c>
      <c r="B14" s="144"/>
      <c r="C14" s="145">
        <v>443791210211.88995</v>
      </c>
    </row>
    <row r="15" spans="1:22" s="74" customFormat="1">
      <c r="A15" s="148"/>
      <c r="B15" s="148"/>
      <c r="C15" s="149"/>
    </row>
    <row r="16" spans="1:22" s="74" customFormat="1">
      <c r="A16" s="206" t="s">
        <v>270</v>
      </c>
      <c r="B16" s="206"/>
      <c r="C16" s="206"/>
    </row>
    <row r="17" spans="1:3" s="74" customFormat="1">
      <c r="A17" s="146"/>
      <c r="B17" s="146"/>
      <c r="C17" s="146"/>
    </row>
    <row r="18" spans="1:3" s="74" customFormat="1">
      <c r="A18" s="144" t="s">
        <v>271</v>
      </c>
      <c r="B18" s="144"/>
      <c r="C18" s="146"/>
    </row>
    <row r="19" spans="1:3" s="74" customFormat="1">
      <c r="A19" s="146" t="s">
        <v>272</v>
      </c>
      <c r="B19" s="144"/>
      <c r="C19" s="147">
        <v>33036362285</v>
      </c>
    </row>
    <row r="20" spans="1:3" s="74" customFormat="1">
      <c r="A20" s="146" t="s">
        <v>273</v>
      </c>
      <c r="B20" s="150"/>
      <c r="C20" s="151">
        <v>182919633734.70993</v>
      </c>
    </row>
    <row r="21" spans="1:3" s="74" customFormat="1">
      <c r="A21" s="146" t="s">
        <v>274</v>
      </c>
      <c r="B21" s="150"/>
      <c r="C21" s="151">
        <v>6077700759.3199997</v>
      </c>
    </row>
    <row r="22" spans="1:3" s="74" customFormat="1">
      <c r="A22" s="146"/>
      <c r="B22" s="146"/>
      <c r="C22" s="152"/>
    </row>
    <row r="23" spans="1:3" s="74" customFormat="1">
      <c r="A23" s="144" t="s">
        <v>275</v>
      </c>
      <c r="B23" s="144"/>
      <c r="C23" s="152"/>
    </row>
    <row r="24" spans="1:3" s="74" customFormat="1">
      <c r="A24" s="146"/>
      <c r="B24" s="150"/>
      <c r="C24" s="151"/>
    </row>
    <row r="25" spans="1:3" s="74" customFormat="1"/>
    <row r="26" spans="1:3" s="74" customFormat="1">
      <c r="A26" s="146"/>
      <c r="B26" s="150"/>
      <c r="C26" s="151"/>
    </row>
    <row r="27" spans="1:3" s="74" customFormat="1">
      <c r="A27" s="146"/>
      <c r="B27" s="150"/>
      <c r="C27" s="151"/>
    </row>
    <row r="28" spans="1:3" s="74" customFormat="1">
      <c r="A28" s="153"/>
      <c r="B28" s="153"/>
      <c r="C28" s="146"/>
    </row>
    <row r="29" spans="1:3" s="74" customFormat="1">
      <c r="A29" s="165" t="s">
        <v>163</v>
      </c>
      <c r="B29" s="203" t="s">
        <v>164</v>
      </c>
      <c r="C29" s="203"/>
    </row>
    <row r="30" spans="1:3" s="74" customFormat="1" ht="36.75" customHeight="1">
      <c r="A30" s="155" t="s">
        <v>165</v>
      </c>
      <c r="B30" s="201" t="s">
        <v>166</v>
      </c>
      <c r="C30" s="201"/>
    </row>
    <row r="31" spans="1:3" s="74" customFormat="1">
      <c r="A31" s="166" t="s">
        <v>167</v>
      </c>
      <c r="B31" s="202" t="s">
        <v>168</v>
      </c>
      <c r="C31" s="202"/>
    </row>
    <row r="32" spans="1:3" s="74" customFormat="1">
      <c r="A32" s="156"/>
      <c r="B32" s="154"/>
      <c r="C32" s="157"/>
    </row>
    <row r="33" spans="1:22" s="74" customFormat="1">
      <c r="A33" s="156"/>
      <c r="B33" s="154"/>
      <c r="C33" s="157"/>
    </row>
    <row r="34" spans="1:22" s="74" customFormat="1">
      <c r="A34" s="156"/>
      <c r="B34" s="154"/>
      <c r="C34" s="157"/>
    </row>
    <row r="35" spans="1:22" s="74" customFormat="1">
      <c r="A35" s="156"/>
      <c r="B35" s="154"/>
      <c r="C35" s="157"/>
    </row>
    <row r="36" spans="1:22" s="74" customFormat="1">
      <c r="A36" s="161" t="s">
        <v>169</v>
      </c>
      <c r="B36" s="203" t="s">
        <v>170</v>
      </c>
      <c r="C36" s="203"/>
    </row>
    <row r="37" spans="1:22" s="74" customFormat="1">
      <c r="A37" s="162" t="s">
        <v>171</v>
      </c>
      <c r="B37" s="202" t="s">
        <v>172</v>
      </c>
      <c r="C37" s="202"/>
    </row>
    <row r="38" spans="1:22" s="74" customFormat="1">
      <c r="A38" s="162" t="s">
        <v>173</v>
      </c>
      <c r="B38" s="202" t="s">
        <v>174</v>
      </c>
      <c r="C38" s="202"/>
    </row>
    <row r="39" spans="1:22" s="74" customFormat="1">
      <c r="A39" s="158"/>
      <c r="B39" s="202" t="s">
        <v>175</v>
      </c>
      <c r="C39" s="202"/>
    </row>
    <row r="40" spans="1:22" s="74" customFormat="1">
      <c r="B40" s="77"/>
    </row>
    <row r="41" spans="1:22" s="74" customFormat="1">
      <c r="C41" s="78"/>
    </row>
    <row r="42" spans="1:22" s="74" customFormat="1">
      <c r="C42" s="79"/>
    </row>
    <row r="43" spans="1:22" s="74" customFormat="1">
      <c r="C43" s="79"/>
    </row>
    <row r="44" spans="1:22" s="75" customFormat="1">
      <c r="A44" s="74"/>
      <c r="B44" s="74"/>
      <c r="C44" s="74"/>
      <c r="D44" s="74"/>
      <c r="E44" s="74"/>
      <c r="F44" s="74"/>
      <c r="G44" s="74"/>
      <c r="H44" s="74"/>
      <c r="I44" s="74"/>
      <c r="J44" s="74"/>
      <c r="K44" s="74"/>
      <c r="L44" s="74"/>
      <c r="M44" s="74"/>
      <c r="N44" s="74"/>
      <c r="O44" s="74"/>
      <c r="P44" s="74"/>
      <c r="Q44" s="74"/>
      <c r="R44" s="74"/>
      <c r="S44" s="74"/>
      <c r="T44" s="74"/>
      <c r="U44" s="74"/>
      <c r="V44" s="74"/>
    </row>
    <row r="45" spans="1:22" s="75" customFormat="1">
      <c r="A45" s="74"/>
      <c r="B45" s="74"/>
      <c r="C45" s="74"/>
      <c r="D45" s="74"/>
      <c r="E45" s="74"/>
      <c r="F45" s="74"/>
      <c r="G45" s="74"/>
      <c r="H45" s="74"/>
      <c r="I45" s="74"/>
      <c r="J45" s="74"/>
      <c r="K45" s="74"/>
      <c r="L45" s="74"/>
      <c r="M45" s="74"/>
      <c r="N45" s="74"/>
      <c r="O45" s="74"/>
      <c r="P45" s="74"/>
      <c r="Q45" s="74"/>
      <c r="R45" s="74"/>
      <c r="S45" s="74"/>
      <c r="T45" s="74"/>
      <c r="U45" s="74"/>
      <c r="V45" s="74"/>
    </row>
    <row r="46" spans="1:22" s="75" customFormat="1">
      <c r="A46" s="194" t="s">
        <v>276</v>
      </c>
      <c r="B46" s="194"/>
      <c r="C46" s="194"/>
      <c r="D46" s="74"/>
      <c r="E46" s="74"/>
      <c r="F46" s="74"/>
      <c r="G46" s="74"/>
      <c r="H46" s="74"/>
      <c r="I46" s="74"/>
      <c r="J46" s="74"/>
      <c r="K46" s="74"/>
      <c r="L46" s="74"/>
      <c r="M46" s="74"/>
      <c r="N46" s="74"/>
      <c r="O46" s="74"/>
      <c r="P46" s="74"/>
      <c r="Q46" s="74"/>
      <c r="R46" s="74"/>
      <c r="S46" s="74"/>
      <c r="T46" s="74"/>
      <c r="U46" s="74"/>
      <c r="V46" s="74"/>
    </row>
    <row r="47" spans="1:22" s="75" customFormat="1">
      <c r="A47" s="74" t="s">
        <v>177</v>
      </c>
      <c r="B47" s="74"/>
      <c r="C47" s="74"/>
      <c r="D47" s="74"/>
      <c r="E47" s="74"/>
      <c r="F47" s="74"/>
      <c r="G47" s="74"/>
      <c r="H47" s="74"/>
      <c r="I47" s="74"/>
      <c r="J47" s="74"/>
      <c r="K47" s="74"/>
      <c r="L47" s="74"/>
      <c r="M47" s="74"/>
      <c r="N47" s="74"/>
      <c r="O47" s="74"/>
      <c r="P47" s="74"/>
      <c r="Q47" s="74"/>
      <c r="R47" s="74"/>
      <c r="S47" s="74"/>
      <c r="T47" s="74"/>
      <c r="U47" s="74"/>
      <c r="V47" s="74"/>
    </row>
    <row r="48" spans="1:22" s="75" customFormat="1">
      <c r="A48" s="74"/>
      <c r="B48" s="74"/>
      <c r="C48" s="74"/>
      <c r="D48" s="74"/>
      <c r="E48" s="74"/>
      <c r="F48" s="74"/>
      <c r="G48" s="74"/>
      <c r="H48" s="74"/>
      <c r="I48" s="74"/>
      <c r="J48" s="74"/>
      <c r="K48" s="74"/>
      <c r="L48" s="74"/>
      <c r="M48" s="74"/>
      <c r="N48" s="74"/>
      <c r="O48" s="74"/>
      <c r="P48" s="74"/>
      <c r="Q48" s="74"/>
      <c r="R48" s="74"/>
      <c r="S48" s="74"/>
      <c r="T48" s="74"/>
      <c r="U48" s="74"/>
      <c r="V48" s="74"/>
    </row>
    <row r="49" spans="1:22" s="75" customFormat="1">
      <c r="A49" s="74"/>
      <c r="B49" s="74"/>
      <c r="C49" s="74"/>
      <c r="D49" s="74"/>
      <c r="E49" s="74"/>
      <c r="F49" s="74"/>
      <c r="G49" s="74"/>
      <c r="H49" s="74"/>
      <c r="I49" s="74"/>
      <c r="J49" s="74"/>
      <c r="K49" s="74"/>
      <c r="L49" s="74"/>
      <c r="M49" s="74"/>
      <c r="N49" s="74"/>
      <c r="O49" s="74"/>
      <c r="P49" s="74"/>
      <c r="Q49" s="74"/>
      <c r="R49" s="74"/>
      <c r="S49" s="74"/>
      <c r="T49" s="74"/>
      <c r="U49" s="74"/>
      <c r="V49" s="74"/>
    </row>
    <row r="50" spans="1:22" s="75" customFormat="1" ht="16.5" customHeight="1">
      <c r="A50" s="74"/>
      <c r="B50" s="74"/>
      <c r="C50" s="76"/>
      <c r="D50" s="74"/>
      <c r="E50" s="74"/>
      <c r="F50" s="74"/>
      <c r="G50" s="74"/>
      <c r="H50" s="74"/>
      <c r="I50" s="74"/>
      <c r="J50" s="74"/>
      <c r="K50" s="74"/>
      <c r="L50" s="74"/>
      <c r="M50" s="74"/>
      <c r="N50" s="74"/>
      <c r="O50" s="74"/>
      <c r="P50" s="74"/>
      <c r="Q50" s="74"/>
      <c r="R50" s="74"/>
      <c r="S50" s="74"/>
      <c r="T50" s="74"/>
      <c r="U50" s="74"/>
      <c r="V50" s="74"/>
    </row>
    <row r="51" spans="1:22" s="75" customFormat="1">
      <c r="A51" s="74"/>
      <c r="B51" s="74"/>
      <c r="C51" s="80"/>
      <c r="D51" s="74"/>
      <c r="E51" s="74"/>
      <c r="F51" s="74"/>
      <c r="G51" s="74"/>
      <c r="H51" s="74"/>
      <c r="I51" s="74"/>
      <c r="J51" s="74"/>
      <c r="K51" s="74"/>
      <c r="L51" s="74"/>
      <c r="M51" s="74"/>
      <c r="N51" s="74"/>
      <c r="O51" s="74"/>
      <c r="P51" s="74"/>
      <c r="Q51" s="74"/>
      <c r="R51" s="74"/>
      <c r="S51" s="74"/>
      <c r="T51" s="74"/>
      <c r="U51" s="74"/>
      <c r="V51" s="74"/>
    </row>
    <row r="52" spans="1:22" s="75" customFormat="1">
      <c r="A52" s="74"/>
      <c r="B52" s="74"/>
      <c r="C52" s="81"/>
      <c r="D52" s="74"/>
      <c r="E52" s="74"/>
      <c r="F52" s="74"/>
      <c r="G52" s="74"/>
      <c r="H52" s="74"/>
      <c r="I52" s="74"/>
      <c r="J52" s="74"/>
      <c r="K52" s="74"/>
      <c r="L52" s="74"/>
      <c r="M52" s="74"/>
      <c r="N52" s="74"/>
      <c r="O52" s="74"/>
      <c r="P52" s="74"/>
      <c r="Q52" s="74"/>
      <c r="R52" s="74"/>
      <c r="S52" s="74"/>
      <c r="T52" s="74"/>
      <c r="U52" s="74"/>
      <c r="V52" s="74"/>
    </row>
    <row r="53" spans="1:22" s="75" customFormat="1">
      <c r="A53" s="74"/>
      <c r="B53" s="74"/>
      <c r="C53" s="81"/>
      <c r="D53" s="74"/>
      <c r="E53" s="74"/>
      <c r="F53" s="74"/>
      <c r="G53" s="74"/>
      <c r="H53" s="74"/>
      <c r="I53" s="74"/>
      <c r="J53" s="74"/>
      <c r="K53" s="74"/>
      <c r="L53" s="74"/>
      <c r="M53" s="74"/>
      <c r="N53" s="74"/>
      <c r="O53" s="74"/>
      <c r="P53" s="74"/>
      <c r="Q53" s="74"/>
      <c r="R53" s="74"/>
      <c r="S53" s="74"/>
      <c r="T53" s="74"/>
      <c r="U53" s="74"/>
      <c r="V53" s="74"/>
    </row>
    <row r="54" spans="1:22" s="75" customFormat="1">
      <c r="A54" s="74"/>
      <c r="B54" s="74"/>
      <c r="C54" s="82"/>
      <c r="D54" s="74"/>
      <c r="E54" s="74"/>
      <c r="F54" s="74"/>
      <c r="G54" s="74"/>
      <c r="H54" s="74"/>
      <c r="I54" s="74"/>
      <c r="J54" s="74"/>
      <c r="K54" s="74"/>
      <c r="L54" s="74"/>
      <c r="M54" s="74"/>
      <c r="N54" s="74"/>
      <c r="O54" s="74"/>
      <c r="P54" s="74"/>
      <c r="Q54" s="74"/>
      <c r="R54" s="74"/>
      <c r="S54" s="74"/>
      <c r="T54" s="74"/>
      <c r="U54" s="74"/>
      <c r="V54" s="74"/>
    </row>
    <row r="55" spans="1:22" s="75" customFormat="1">
      <c r="A55" s="74"/>
      <c r="B55" s="74"/>
      <c r="C55" s="82"/>
      <c r="D55" s="74"/>
      <c r="E55" s="74"/>
      <c r="F55" s="74"/>
      <c r="G55" s="74"/>
      <c r="H55" s="74"/>
      <c r="I55" s="74"/>
      <c r="J55" s="74"/>
      <c r="K55" s="74"/>
      <c r="L55" s="74"/>
      <c r="M55" s="74"/>
      <c r="N55" s="74"/>
      <c r="O55" s="74"/>
      <c r="P55" s="74"/>
      <c r="Q55" s="74"/>
      <c r="R55" s="74"/>
      <c r="S55" s="74"/>
      <c r="T55" s="74"/>
      <c r="U55" s="74"/>
      <c r="V55" s="74"/>
    </row>
    <row r="56" spans="1:22" s="75" customFormat="1">
      <c r="A56" s="74"/>
      <c r="B56" s="74"/>
      <c r="C56" s="82"/>
      <c r="D56" s="74"/>
      <c r="E56" s="74"/>
      <c r="F56" s="74"/>
      <c r="G56" s="74"/>
      <c r="H56" s="74"/>
      <c r="I56" s="74"/>
      <c r="J56" s="74"/>
      <c r="K56" s="74"/>
      <c r="L56" s="74"/>
      <c r="M56" s="74"/>
      <c r="N56" s="74"/>
      <c r="O56" s="74"/>
      <c r="P56" s="74"/>
      <c r="Q56" s="74"/>
      <c r="R56" s="74"/>
      <c r="S56" s="74"/>
      <c r="T56" s="74"/>
      <c r="U56" s="74"/>
      <c r="V56" s="74"/>
    </row>
    <row r="57" spans="1:22" s="75" customFormat="1" ht="17.25" customHeight="1">
      <c r="A57" s="74"/>
      <c r="B57" s="74"/>
      <c r="C57" s="76"/>
      <c r="D57" s="74"/>
      <c r="E57" s="74"/>
      <c r="F57" s="74"/>
      <c r="G57" s="74"/>
      <c r="H57" s="74"/>
      <c r="I57" s="74"/>
      <c r="J57" s="74"/>
      <c r="K57" s="74"/>
      <c r="L57" s="74"/>
      <c r="M57" s="74"/>
      <c r="N57" s="74"/>
      <c r="O57" s="74"/>
      <c r="P57" s="74"/>
      <c r="Q57" s="74"/>
      <c r="R57" s="74"/>
      <c r="S57" s="74"/>
      <c r="T57" s="74"/>
      <c r="U57" s="74"/>
      <c r="V57" s="74"/>
    </row>
    <row r="58" spans="1:22" s="75" customFormat="1">
      <c r="A58" s="74"/>
      <c r="B58" s="74"/>
      <c r="C58" s="83"/>
      <c r="D58" s="74"/>
      <c r="E58" s="74"/>
      <c r="F58" s="74"/>
      <c r="G58" s="74"/>
      <c r="H58" s="74"/>
      <c r="I58" s="74"/>
      <c r="J58" s="74"/>
      <c r="K58" s="74"/>
      <c r="L58" s="74"/>
      <c r="M58" s="74"/>
      <c r="N58" s="74"/>
      <c r="O58" s="74"/>
      <c r="P58" s="74"/>
      <c r="Q58" s="74"/>
      <c r="R58" s="74"/>
      <c r="S58" s="74"/>
      <c r="T58" s="74"/>
      <c r="U58" s="74"/>
      <c r="V58" s="74"/>
    </row>
    <row r="59" spans="1:22" s="73" customFormat="1">
      <c r="A59" s="74"/>
      <c r="B59" s="72"/>
      <c r="C59" s="72"/>
      <c r="D59" s="72"/>
      <c r="E59" s="72"/>
      <c r="F59" s="72"/>
      <c r="G59" s="72"/>
      <c r="H59" s="72"/>
      <c r="I59" s="72"/>
      <c r="J59" s="72"/>
      <c r="K59" s="72"/>
      <c r="L59" s="72"/>
      <c r="M59" s="72"/>
      <c r="N59" s="72"/>
      <c r="O59" s="72"/>
      <c r="P59" s="72"/>
      <c r="Q59" s="72"/>
      <c r="R59" s="72"/>
      <c r="S59" s="72"/>
      <c r="T59" s="72"/>
      <c r="U59" s="72"/>
      <c r="V59" s="72"/>
    </row>
    <row r="60" spans="1:22">
      <c r="A60" s="74"/>
    </row>
    <row r="64" spans="1:22">
      <c r="B64" s="84"/>
      <c r="C64" s="85"/>
    </row>
    <row r="65" spans="2:2">
      <c r="B65" s="86"/>
    </row>
  </sheetData>
  <mergeCells count="15">
    <mergeCell ref="A2:C2"/>
    <mergeCell ref="A3:C3"/>
    <mergeCell ref="A4:C4"/>
    <mergeCell ref="A5:C5"/>
    <mergeCell ref="A46:C46"/>
    <mergeCell ref="B39:C39"/>
    <mergeCell ref="B29:C29"/>
    <mergeCell ref="A6:C6"/>
    <mergeCell ref="A7:C7"/>
    <mergeCell ref="A16:C16"/>
    <mergeCell ref="B30:C30"/>
    <mergeCell ref="B31:C31"/>
    <mergeCell ref="B36:C36"/>
    <mergeCell ref="B37:C37"/>
    <mergeCell ref="B38:C38"/>
  </mergeCells>
  <printOptions horizontalCentered="1" verticalCentered="1"/>
  <pageMargins left="0.70866141732283472" right="0.70866141732283472" top="1.7322834645669292" bottom="0.74803149606299213" header="0.9055118110236221" footer="0.31496062992125984"/>
  <pageSetup scale="80" orientation="portrait" horizontalDpi="300" verticalDpi="300" r:id="rId1"/>
  <headerFooter alignWithMargins="0">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28"/>
  <sheetViews>
    <sheetView zoomScale="115" zoomScaleNormal="115" workbookViewId="0">
      <selection activeCell="A25" sqref="A25:E25"/>
    </sheetView>
  </sheetViews>
  <sheetFormatPr defaultRowHeight="12.75"/>
  <cols>
    <col min="1" max="2" width="11.42578125" customWidth="1"/>
    <col min="3" max="3" width="19.42578125" bestFit="1" customWidth="1"/>
    <col min="4" max="4" width="18.42578125" bestFit="1" customWidth="1"/>
    <col min="5" max="5" width="11.42578125" customWidth="1"/>
    <col min="6" max="6" width="2.5703125" customWidth="1"/>
    <col min="7" max="12" width="11.42578125" customWidth="1"/>
    <col min="13" max="14" width="19.42578125" bestFit="1" customWidth="1"/>
    <col min="15" max="15" width="11.42578125" customWidth="1"/>
    <col min="16" max="16" width="18.42578125" bestFit="1" customWidth="1"/>
    <col min="17" max="256" width="11.42578125" customWidth="1"/>
  </cols>
  <sheetData>
    <row r="1" spans="1:16" ht="16.5">
      <c r="A1" s="209" t="s">
        <v>0</v>
      </c>
      <c r="B1" s="209"/>
      <c r="C1" s="209"/>
      <c r="D1" s="209"/>
      <c r="E1" s="209"/>
      <c r="F1" s="209"/>
      <c r="G1" s="209"/>
      <c r="H1" s="209"/>
      <c r="I1" s="209"/>
      <c r="J1" s="209"/>
      <c r="K1" s="209"/>
      <c r="L1" s="209"/>
    </row>
    <row r="2" spans="1:16" ht="16.5">
      <c r="A2" s="209" t="s">
        <v>263</v>
      </c>
      <c r="B2" s="209"/>
      <c r="C2" s="209"/>
      <c r="D2" s="209"/>
      <c r="E2" s="209"/>
      <c r="F2" s="209"/>
      <c r="G2" s="209"/>
      <c r="H2" s="209"/>
      <c r="I2" s="209"/>
      <c r="J2" s="209"/>
      <c r="K2" s="209"/>
      <c r="L2" s="209"/>
    </row>
    <row r="3" spans="1:16" ht="16.5">
      <c r="A3" s="209" t="s">
        <v>277</v>
      </c>
      <c r="B3" s="209"/>
      <c r="C3" s="209"/>
      <c r="D3" s="209"/>
      <c r="E3" s="209"/>
      <c r="F3" s="209"/>
      <c r="G3" s="209"/>
      <c r="H3" s="209"/>
      <c r="I3" s="209"/>
      <c r="J3" s="209"/>
      <c r="K3" s="209"/>
      <c r="L3" s="209"/>
    </row>
    <row r="4" spans="1:16" ht="16.5">
      <c r="A4" s="209" t="s">
        <v>265</v>
      </c>
      <c r="B4" s="209"/>
      <c r="C4" s="209"/>
      <c r="D4" s="209"/>
      <c r="E4" s="209"/>
      <c r="F4" s="209"/>
      <c r="G4" s="209"/>
      <c r="H4" s="209"/>
      <c r="I4" s="209"/>
      <c r="J4" s="209"/>
      <c r="K4" s="209"/>
      <c r="L4" s="209"/>
    </row>
    <row r="5" spans="1:16" ht="16.5">
      <c r="A5" s="209" t="s">
        <v>180</v>
      </c>
      <c r="B5" s="209"/>
      <c r="C5" s="209"/>
      <c r="D5" s="209"/>
      <c r="E5" s="209"/>
      <c r="F5" s="209"/>
      <c r="G5" s="209"/>
      <c r="H5" s="209"/>
      <c r="I5" s="209"/>
      <c r="J5" s="209"/>
      <c r="K5" s="209"/>
      <c r="L5" s="209"/>
      <c r="M5" s="188"/>
    </row>
    <row r="6" spans="1:16" ht="16.5">
      <c r="A6" s="176"/>
      <c r="B6" s="176"/>
      <c r="C6" s="176"/>
      <c r="D6" s="176"/>
      <c r="E6" s="176"/>
      <c r="M6" s="188"/>
    </row>
    <row r="7" spans="1:16">
      <c r="D7" s="189"/>
      <c r="M7" s="188"/>
    </row>
    <row r="8" spans="1:16" ht="25.5">
      <c r="A8" s="177" t="s">
        <v>278</v>
      </c>
      <c r="B8" s="178" t="s">
        <v>279</v>
      </c>
      <c r="C8" s="177" t="s">
        <v>280</v>
      </c>
      <c r="D8" s="178" t="s">
        <v>281</v>
      </c>
      <c r="E8" s="178" t="s">
        <v>282</v>
      </c>
      <c r="M8" s="188"/>
    </row>
    <row r="9" spans="1:16" ht="25.5">
      <c r="A9" s="179">
        <v>44561</v>
      </c>
      <c r="B9" s="180" t="s">
        <v>283</v>
      </c>
      <c r="C9" s="183">
        <f>161560770168-3014209179-11078845273</f>
        <v>147467715716</v>
      </c>
      <c r="D9" s="181">
        <v>161560770168</v>
      </c>
      <c r="E9" s="182">
        <f>+C9/D9</f>
        <v>0.9127693286102484</v>
      </c>
    </row>
    <row r="10" spans="1:16" ht="25.5">
      <c r="A10" s="179">
        <v>44926</v>
      </c>
      <c r="B10" s="180" t="s">
        <v>283</v>
      </c>
      <c r="C10" s="183">
        <v>156011362347</v>
      </c>
      <c r="D10" s="181">
        <v>160442969800</v>
      </c>
      <c r="E10" s="182">
        <f>+C10/D10</f>
        <v>0.97237892405928272</v>
      </c>
    </row>
    <row r="11" spans="1:16" ht="108.75" customHeight="1">
      <c r="A11" s="207" t="s">
        <v>284</v>
      </c>
      <c r="B11" s="207"/>
      <c r="C11" s="207"/>
      <c r="D11" s="207"/>
      <c r="E11" s="207"/>
      <c r="P11" s="184"/>
    </row>
    <row r="13" spans="1:16" ht="25.5">
      <c r="A13" s="177" t="s">
        <v>278</v>
      </c>
      <c r="B13" s="178" t="s">
        <v>279</v>
      </c>
      <c r="C13" s="177" t="s">
        <v>285</v>
      </c>
      <c r="D13" s="177" t="s">
        <v>286</v>
      </c>
      <c r="E13" s="178" t="s">
        <v>282</v>
      </c>
    </row>
    <row r="14" spans="1:16" ht="25.5">
      <c r="A14" s="179">
        <v>44926</v>
      </c>
      <c r="B14" s="180" t="s">
        <v>287</v>
      </c>
      <c r="C14" s="185">
        <v>468619161341.54999</v>
      </c>
      <c r="D14" s="185">
        <v>62270079425.959999</v>
      </c>
      <c r="E14" s="186">
        <f>+C14/D14</f>
        <v>7.5255911934197028</v>
      </c>
    </row>
    <row r="15" spans="1:16" ht="75.75" customHeight="1">
      <c r="A15" s="207" t="s">
        <v>288</v>
      </c>
      <c r="B15" s="207"/>
      <c r="C15" s="207"/>
      <c r="D15" s="207"/>
      <c r="E15" s="207"/>
    </row>
    <row r="18" spans="1:14" ht="25.5">
      <c r="A18" s="177" t="s">
        <v>278</v>
      </c>
      <c r="B18" s="178" t="s">
        <v>279</v>
      </c>
      <c r="C18" s="177" t="s">
        <v>289</v>
      </c>
      <c r="D18" s="178" t="s">
        <v>290</v>
      </c>
      <c r="E18" s="178" t="s">
        <v>282</v>
      </c>
    </row>
    <row r="19" spans="1:14" ht="51">
      <c r="A19" s="179">
        <v>44926</v>
      </c>
      <c r="B19" s="180" t="s">
        <v>291</v>
      </c>
      <c r="C19" s="183">
        <v>234827866362.93002</v>
      </c>
      <c r="D19" s="183">
        <v>191342183677.35001</v>
      </c>
      <c r="E19" s="182">
        <f>+C19/D19</f>
        <v>1.2272665747293214</v>
      </c>
      <c r="N19" s="189"/>
    </row>
    <row r="20" spans="1:14" ht="53.25" customHeight="1">
      <c r="A20" s="179">
        <v>44926</v>
      </c>
      <c r="B20" s="180" t="s">
        <v>292</v>
      </c>
      <c r="C20" s="183">
        <v>-12794169583.900002</v>
      </c>
      <c r="D20" s="183">
        <v>30415329755.509998</v>
      </c>
      <c r="E20" s="182">
        <f>+C20/D20</f>
        <v>-0.4206487217710414</v>
      </c>
      <c r="M20" s="189"/>
      <c r="N20" s="189"/>
    </row>
    <row r="21" spans="1:14" ht="96" customHeight="1">
      <c r="A21" s="208" t="s">
        <v>293</v>
      </c>
      <c r="B21" s="207"/>
      <c r="C21" s="207"/>
      <c r="D21" s="207"/>
      <c r="E21" s="207"/>
      <c r="M21" s="189"/>
    </row>
    <row r="23" spans="1:14" ht="25.5">
      <c r="A23" s="177" t="s">
        <v>278</v>
      </c>
      <c r="B23" s="178" t="s">
        <v>279</v>
      </c>
      <c r="C23" s="178" t="s">
        <v>294</v>
      </c>
      <c r="D23" s="178" t="s">
        <v>295</v>
      </c>
      <c r="E23" s="178" t="s">
        <v>282</v>
      </c>
    </row>
    <row r="24" spans="1:14" ht="38.25">
      <c r="A24" s="179">
        <v>44926</v>
      </c>
      <c r="B24" s="180" t="s">
        <v>296</v>
      </c>
      <c r="C24" s="183">
        <v>298003.59999999998</v>
      </c>
      <c r="D24" s="181">
        <v>57330.6</v>
      </c>
      <c r="E24" s="187">
        <f>+C24/D24</f>
        <v>5.1979850202160796</v>
      </c>
      <c r="N24" s="184"/>
    </row>
    <row r="25" spans="1:14" ht="99.95" customHeight="1">
      <c r="A25" s="207" t="s">
        <v>297</v>
      </c>
      <c r="B25" s="207"/>
      <c r="C25" s="207"/>
      <c r="D25" s="207"/>
      <c r="E25" s="207"/>
    </row>
    <row r="26" spans="1:14">
      <c r="A26" t="s">
        <v>298</v>
      </c>
    </row>
    <row r="28" spans="1:14">
      <c r="A28" t="s">
        <v>299</v>
      </c>
      <c r="G28" t="s">
        <v>300</v>
      </c>
    </row>
  </sheetData>
  <mergeCells count="9">
    <mergeCell ref="A15:E15"/>
    <mergeCell ref="A21:E21"/>
    <mergeCell ref="A25:E25"/>
    <mergeCell ref="A1:L1"/>
    <mergeCell ref="A2:L2"/>
    <mergeCell ref="A3:L3"/>
    <mergeCell ref="A4:L4"/>
    <mergeCell ref="A5:L5"/>
    <mergeCell ref="A11:E11"/>
  </mergeCells>
  <printOptions horizontalCentered="1" verticalCentered="1"/>
  <pageMargins left="0.70866141732283472" right="0.70866141732283472" top="0.74803149606299213" bottom="0.74803149606299213" header="0.31496062992125984" footer="0.31496062992125984"/>
  <pageSetup scale="80" fitToHeight="0" orientation="landscape" r:id="rId1"/>
  <rowBreaks count="1" manualBreakCount="1">
    <brk id="1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E105"/>
  <sheetViews>
    <sheetView tabSelected="1" workbookViewId="0">
      <selection activeCell="C56" sqref="C56"/>
    </sheetView>
  </sheetViews>
  <sheetFormatPr defaultColWidth="8.7109375" defaultRowHeight="12.75"/>
  <cols>
    <col min="1" max="1" width="9.5703125" customWidth="1"/>
    <col min="2" max="2" width="71.140625" customWidth="1"/>
    <col min="3" max="3" width="76.140625" customWidth="1"/>
    <col min="4" max="4" width="28.140625" customWidth="1"/>
    <col min="5" max="5" width="32" customWidth="1"/>
  </cols>
  <sheetData>
    <row r="3" spans="1:5">
      <c r="A3" s="210" t="s">
        <v>301</v>
      </c>
      <c r="B3" s="211"/>
      <c r="C3" s="211"/>
      <c r="D3" s="211"/>
      <c r="E3" s="211"/>
    </row>
    <row r="4" spans="1:5">
      <c r="A4" s="210" t="s">
        <v>302</v>
      </c>
      <c r="B4" s="211"/>
      <c r="C4" s="211"/>
      <c r="D4" s="211"/>
      <c r="E4" s="211"/>
    </row>
    <row r="5" spans="1:5">
      <c r="A5" s="210" t="s">
        <v>303</v>
      </c>
      <c r="B5" s="211"/>
      <c r="C5" s="211"/>
      <c r="D5" s="211"/>
      <c r="E5" s="211"/>
    </row>
    <row r="6" spans="1:5">
      <c r="A6" s="210" t="s">
        <v>304</v>
      </c>
      <c r="B6" s="211"/>
      <c r="C6" s="211"/>
      <c r="D6" s="211"/>
      <c r="E6" s="211"/>
    </row>
    <row r="7" spans="1:5">
      <c r="A7" s="210" t="s">
        <v>305</v>
      </c>
      <c r="B7" s="211"/>
      <c r="C7" s="211"/>
      <c r="D7" s="211"/>
      <c r="E7" s="211"/>
    </row>
    <row r="9" spans="1:5" ht="13.5" thickBot="1"/>
    <row r="10" spans="1:5" ht="32.25" thickBot="1">
      <c r="A10" s="190" t="s">
        <v>182</v>
      </c>
      <c r="B10" s="190" t="s">
        <v>306</v>
      </c>
      <c r="C10" s="190" t="s">
        <v>307</v>
      </c>
      <c r="D10" s="190" t="s">
        <v>308</v>
      </c>
      <c r="E10" s="190" t="s">
        <v>309</v>
      </c>
    </row>
    <row r="11" spans="1:5">
      <c r="A11" s="191" t="s">
        <v>6</v>
      </c>
      <c r="B11" s="191" t="s">
        <v>7</v>
      </c>
      <c r="C11" s="191" t="s">
        <v>310</v>
      </c>
      <c r="D11" s="192" t="s">
        <v>311</v>
      </c>
      <c r="E11" s="192" t="s">
        <v>312</v>
      </c>
    </row>
    <row r="12" spans="1:5">
      <c r="A12" s="191" t="s">
        <v>25</v>
      </c>
      <c r="B12" s="191" t="s">
        <v>26</v>
      </c>
      <c r="C12" s="191" t="s">
        <v>310</v>
      </c>
      <c r="D12" s="192" t="s">
        <v>313</v>
      </c>
      <c r="E12" s="192" t="s">
        <v>314</v>
      </c>
    </row>
    <row r="13" spans="1:5">
      <c r="A13" s="191" t="s">
        <v>30</v>
      </c>
      <c r="B13" s="191" t="s">
        <v>31</v>
      </c>
      <c r="C13" s="191" t="s">
        <v>310</v>
      </c>
      <c r="D13" s="192" t="s">
        <v>315</v>
      </c>
      <c r="E13" s="192" t="s">
        <v>314</v>
      </c>
    </row>
    <row r="14" spans="1:5">
      <c r="A14" s="191" t="s">
        <v>316</v>
      </c>
      <c r="B14" s="191" t="s">
        <v>193</v>
      </c>
      <c r="C14" s="191" t="s">
        <v>310</v>
      </c>
      <c r="D14" s="192" t="s">
        <v>315</v>
      </c>
      <c r="E14" s="192" t="s">
        <v>314</v>
      </c>
    </row>
    <row r="15" spans="1:5">
      <c r="A15" s="191" t="s">
        <v>316</v>
      </c>
      <c r="B15" s="191" t="s">
        <v>193</v>
      </c>
      <c r="C15" s="191" t="s">
        <v>317</v>
      </c>
      <c r="D15" s="192" t="s">
        <v>315</v>
      </c>
      <c r="E15" s="192" t="s">
        <v>314</v>
      </c>
    </row>
    <row r="16" spans="1:5">
      <c r="A16" s="191" t="s">
        <v>33</v>
      </c>
      <c r="B16" s="191" t="s">
        <v>34</v>
      </c>
      <c r="C16" s="191" t="s">
        <v>310</v>
      </c>
      <c r="D16" s="192" t="s">
        <v>318</v>
      </c>
      <c r="E16" s="192" t="s">
        <v>314</v>
      </c>
    </row>
    <row r="17" spans="1:5">
      <c r="A17" s="191" t="s">
        <v>319</v>
      </c>
      <c r="B17" s="191" t="s">
        <v>320</v>
      </c>
      <c r="C17" s="191" t="s">
        <v>310</v>
      </c>
      <c r="D17" s="192" t="s">
        <v>318</v>
      </c>
      <c r="E17" s="192" t="s">
        <v>314</v>
      </c>
    </row>
    <row r="18" spans="1:5">
      <c r="A18" s="191" t="s">
        <v>319</v>
      </c>
      <c r="B18" s="191" t="s">
        <v>320</v>
      </c>
      <c r="C18" s="191" t="s">
        <v>321</v>
      </c>
      <c r="D18" s="192" t="s">
        <v>318</v>
      </c>
      <c r="E18" s="192" t="s">
        <v>314</v>
      </c>
    </row>
    <row r="19" spans="1:5">
      <c r="A19" s="191" t="s">
        <v>17</v>
      </c>
      <c r="B19" s="191" t="s">
        <v>18</v>
      </c>
      <c r="C19" s="191" t="s">
        <v>310</v>
      </c>
      <c r="D19" s="192" t="s">
        <v>322</v>
      </c>
      <c r="E19" s="192" t="s">
        <v>312</v>
      </c>
    </row>
    <row r="20" spans="1:5">
      <c r="A20" s="191" t="s">
        <v>50</v>
      </c>
      <c r="B20" s="191" t="s">
        <v>51</v>
      </c>
      <c r="C20" s="191" t="s">
        <v>310</v>
      </c>
      <c r="D20" s="192" t="s">
        <v>323</v>
      </c>
      <c r="E20" s="192" t="s">
        <v>314</v>
      </c>
    </row>
    <row r="21" spans="1:5">
      <c r="A21" s="191" t="s">
        <v>324</v>
      </c>
      <c r="B21" s="191" t="s">
        <v>325</v>
      </c>
      <c r="C21" s="191" t="s">
        <v>310</v>
      </c>
      <c r="D21" s="192" t="s">
        <v>323</v>
      </c>
      <c r="E21" s="192" t="s">
        <v>314</v>
      </c>
    </row>
    <row r="22" spans="1:5">
      <c r="A22" s="191" t="s">
        <v>324</v>
      </c>
      <c r="B22" s="191" t="s">
        <v>325</v>
      </c>
      <c r="C22" s="191" t="s">
        <v>326</v>
      </c>
      <c r="D22" s="192" t="s">
        <v>323</v>
      </c>
      <c r="E22" s="192" t="s">
        <v>314</v>
      </c>
    </row>
    <row r="23" spans="1:5">
      <c r="A23" s="191" t="s">
        <v>19</v>
      </c>
      <c r="B23" s="191" t="s">
        <v>20</v>
      </c>
      <c r="C23" s="191" t="s">
        <v>310</v>
      </c>
      <c r="D23" s="192" t="s">
        <v>327</v>
      </c>
      <c r="E23" s="192" t="s">
        <v>314</v>
      </c>
    </row>
    <row r="24" spans="1:5">
      <c r="A24" s="191" t="s">
        <v>328</v>
      </c>
      <c r="B24" s="191" t="s">
        <v>329</v>
      </c>
      <c r="C24" s="191" t="s">
        <v>310</v>
      </c>
      <c r="D24" s="192" t="s">
        <v>327</v>
      </c>
      <c r="E24" s="192" t="s">
        <v>314</v>
      </c>
    </row>
    <row r="25" spans="1:5">
      <c r="A25" s="191" t="s">
        <v>328</v>
      </c>
      <c r="B25" s="191" t="s">
        <v>329</v>
      </c>
      <c r="C25" s="191" t="s">
        <v>330</v>
      </c>
      <c r="D25" s="192" t="s">
        <v>331</v>
      </c>
      <c r="E25" s="192" t="s">
        <v>314</v>
      </c>
    </row>
    <row r="26" spans="1:5">
      <c r="A26" s="191" t="s">
        <v>328</v>
      </c>
      <c r="B26" s="191" t="s">
        <v>329</v>
      </c>
      <c r="C26" s="191" t="s">
        <v>332</v>
      </c>
      <c r="D26" s="192" t="s">
        <v>333</v>
      </c>
      <c r="E26" s="192" t="s">
        <v>314</v>
      </c>
    </row>
    <row r="27" spans="1:5">
      <c r="A27" s="191" t="s">
        <v>90</v>
      </c>
      <c r="B27" s="191" t="s">
        <v>91</v>
      </c>
      <c r="C27" s="191" t="s">
        <v>310</v>
      </c>
      <c r="D27" s="192" t="s">
        <v>314</v>
      </c>
      <c r="E27" s="192" t="s">
        <v>312</v>
      </c>
    </row>
    <row r="28" spans="1:5">
      <c r="A28" s="191" t="s">
        <v>334</v>
      </c>
      <c r="B28" s="191" t="s">
        <v>335</v>
      </c>
      <c r="C28" s="191" t="s">
        <v>310</v>
      </c>
      <c r="D28" s="192" t="s">
        <v>314</v>
      </c>
      <c r="E28" s="192" t="s">
        <v>312</v>
      </c>
    </row>
    <row r="29" spans="1:5">
      <c r="A29" s="191" t="s">
        <v>334</v>
      </c>
      <c r="B29" s="191" t="s">
        <v>335</v>
      </c>
      <c r="C29" s="191" t="s">
        <v>336</v>
      </c>
      <c r="D29" s="192" t="s">
        <v>314</v>
      </c>
      <c r="E29" s="192" t="s">
        <v>312</v>
      </c>
    </row>
    <row r="30" spans="1:5">
      <c r="A30" s="191" t="s">
        <v>94</v>
      </c>
      <c r="B30" s="191" t="s">
        <v>95</v>
      </c>
      <c r="C30" s="191" t="s">
        <v>310</v>
      </c>
      <c r="D30" s="192" t="s">
        <v>337</v>
      </c>
      <c r="E30" s="192" t="s">
        <v>314</v>
      </c>
    </row>
    <row r="31" spans="1:5">
      <c r="A31" s="191" t="s">
        <v>98</v>
      </c>
      <c r="B31" s="191" t="s">
        <v>97</v>
      </c>
      <c r="C31" s="191" t="s">
        <v>310</v>
      </c>
      <c r="D31" s="192" t="s">
        <v>337</v>
      </c>
      <c r="E31" s="192" t="s">
        <v>314</v>
      </c>
    </row>
    <row r="32" spans="1:5">
      <c r="A32" s="191" t="s">
        <v>104</v>
      </c>
      <c r="B32" s="191" t="s">
        <v>105</v>
      </c>
      <c r="C32" s="191" t="s">
        <v>310</v>
      </c>
      <c r="D32" s="192" t="s">
        <v>338</v>
      </c>
      <c r="E32" s="192" t="s">
        <v>314</v>
      </c>
    </row>
    <row r="33" spans="1:5">
      <c r="A33" s="191" t="s">
        <v>339</v>
      </c>
      <c r="B33" s="191" t="s">
        <v>340</v>
      </c>
      <c r="C33" s="191" t="s">
        <v>310</v>
      </c>
      <c r="D33" s="192" t="s">
        <v>338</v>
      </c>
      <c r="E33" s="192" t="s">
        <v>314</v>
      </c>
    </row>
    <row r="34" spans="1:5">
      <c r="A34" s="191" t="s">
        <v>339</v>
      </c>
      <c r="B34" s="191" t="s">
        <v>340</v>
      </c>
      <c r="C34" s="191" t="s">
        <v>317</v>
      </c>
      <c r="D34" s="192" t="s">
        <v>338</v>
      </c>
      <c r="E34" s="192" t="s">
        <v>314</v>
      </c>
    </row>
    <row r="35" spans="1:5">
      <c r="A35" s="191" t="s">
        <v>116</v>
      </c>
      <c r="B35" s="191" t="s">
        <v>117</v>
      </c>
      <c r="C35" s="191" t="s">
        <v>310</v>
      </c>
      <c r="D35" s="192" t="s">
        <v>341</v>
      </c>
      <c r="E35" s="192" t="s">
        <v>314</v>
      </c>
    </row>
    <row r="36" spans="1:5">
      <c r="A36" s="191" t="s">
        <v>342</v>
      </c>
      <c r="B36" s="191" t="s">
        <v>343</v>
      </c>
      <c r="C36" s="191" t="s">
        <v>310</v>
      </c>
      <c r="D36" s="192" t="s">
        <v>344</v>
      </c>
      <c r="E36" s="192" t="s">
        <v>314</v>
      </c>
    </row>
    <row r="37" spans="1:5">
      <c r="A37" s="191" t="s">
        <v>342</v>
      </c>
      <c r="B37" s="191" t="s">
        <v>343</v>
      </c>
      <c r="C37" s="191" t="s">
        <v>345</v>
      </c>
      <c r="D37" s="192" t="s">
        <v>346</v>
      </c>
      <c r="E37" s="192" t="s">
        <v>314</v>
      </c>
    </row>
    <row r="38" spans="1:5">
      <c r="A38" s="191" t="s">
        <v>342</v>
      </c>
      <c r="B38" s="191" t="s">
        <v>343</v>
      </c>
      <c r="C38" s="191" t="s">
        <v>347</v>
      </c>
      <c r="D38" s="192" t="s">
        <v>348</v>
      </c>
      <c r="E38" s="192" t="s">
        <v>314</v>
      </c>
    </row>
    <row r="39" spans="1:5">
      <c r="A39" s="191" t="s">
        <v>349</v>
      </c>
      <c r="B39" s="191" t="s">
        <v>350</v>
      </c>
      <c r="C39" s="191" t="s">
        <v>310</v>
      </c>
      <c r="D39" s="192" t="s">
        <v>351</v>
      </c>
      <c r="E39" s="192" t="s">
        <v>314</v>
      </c>
    </row>
    <row r="40" spans="1:5">
      <c r="A40" s="191" t="s">
        <v>349</v>
      </c>
      <c r="B40" s="191" t="s">
        <v>350</v>
      </c>
      <c r="C40" s="191" t="s">
        <v>352</v>
      </c>
      <c r="D40" s="192" t="s">
        <v>351</v>
      </c>
      <c r="E40" s="192" t="s">
        <v>314</v>
      </c>
    </row>
    <row r="41" spans="1:5">
      <c r="A41" s="191" t="s">
        <v>353</v>
      </c>
      <c r="B41" s="191" t="s">
        <v>354</v>
      </c>
      <c r="C41" s="191" t="s">
        <v>310</v>
      </c>
      <c r="D41" s="192" t="s">
        <v>314</v>
      </c>
      <c r="E41" s="192" t="s">
        <v>355</v>
      </c>
    </row>
    <row r="42" spans="1:5">
      <c r="A42" s="191" t="s">
        <v>190</v>
      </c>
      <c r="B42" s="191" t="s">
        <v>191</v>
      </c>
      <c r="C42" s="191" t="s">
        <v>310</v>
      </c>
      <c r="D42" s="192" t="s">
        <v>314</v>
      </c>
      <c r="E42" s="192" t="s">
        <v>356</v>
      </c>
    </row>
    <row r="43" spans="1:5">
      <c r="A43" s="191" t="s">
        <v>192</v>
      </c>
      <c r="B43" s="191" t="s">
        <v>193</v>
      </c>
      <c r="C43" s="191" t="s">
        <v>310</v>
      </c>
      <c r="D43" s="192" t="s">
        <v>314</v>
      </c>
      <c r="E43" s="192" t="s">
        <v>356</v>
      </c>
    </row>
    <row r="44" spans="1:5" ht="25.5">
      <c r="A44" s="191" t="s">
        <v>357</v>
      </c>
      <c r="B44" s="191" t="s">
        <v>358</v>
      </c>
      <c r="C44" s="191" t="s">
        <v>310</v>
      </c>
      <c r="D44" s="192" t="s">
        <v>314</v>
      </c>
      <c r="E44" s="192" t="s">
        <v>356</v>
      </c>
    </row>
    <row r="45" spans="1:5" ht="25.5">
      <c r="A45" s="191" t="s">
        <v>357</v>
      </c>
      <c r="B45" s="191" t="s">
        <v>358</v>
      </c>
      <c r="C45" s="191" t="s">
        <v>317</v>
      </c>
      <c r="D45" s="192" t="s">
        <v>314</v>
      </c>
      <c r="E45" s="192" t="s">
        <v>356</v>
      </c>
    </row>
    <row r="46" spans="1:5">
      <c r="A46" s="191" t="s">
        <v>196</v>
      </c>
      <c r="B46" s="191" t="s">
        <v>197</v>
      </c>
      <c r="C46" s="191" t="s">
        <v>310</v>
      </c>
      <c r="D46" s="192" t="s">
        <v>314</v>
      </c>
      <c r="E46" s="192" t="s">
        <v>359</v>
      </c>
    </row>
    <row r="47" spans="1:5">
      <c r="A47" s="191" t="s">
        <v>198</v>
      </c>
      <c r="B47" s="191" t="s">
        <v>199</v>
      </c>
      <c r="C47" s="191" t="s">
        <v>310</v>
      </c>
      <c r="D47" s="192" t="s">
        <v>314</v>
      </c>
      <c r="E47" s="192" t="s">
        <v>360</v>
      </c>
    </row>
    <row r="48" spans="1:5">
      <c r="A48" s="191" t="s">
        <v>361</v>
      </c>
      <c r="B48" s="191" t="s">
        <v>362</v>
      </c>
      <c r="C48" s="191" t="s">
        <v>310</v>
      </c>
      <c r="D48" s="192" t="s">
        <v>314</v>
      </c>
      <c r="E48" s="192" t="s">
        <v>363</v>
      </c>
    </row>
    <row r="49" spans="1:5">
      <c r="A49" s="191" t="s">
        <v>361</v>
      </c>
      <c r="B49" s="191" t="s">
        <v>362</v>
      </c>
      <c r="C49" s="191" t="s">
        <v>332</v>
      </c>
      <c r="D49" s="192" t="s">
        <v>314</v>
      </c>
      <c r="E49" s="192" t="s">
        <v>363</v>
      </c>
    </row>
    <row r="50" spans="1:5">
      <c r="A50" s="191" t="s">
        <v>364</v>
      </c>
      <c r="B50" s="191" t="s">
        <v>365</v>
      </c>
      <c r="C50" s="191" t="s">
        <v>310</v>
      </c>
      <c r="D50" s="192" t="s">
        <v>314</v>
      </c>
      <c r="E50" s="192" t="s">
        <v>366</v>
      </c>
    </row>
    <row r="51" spans="1:5">
      <c r="A51" s="191" t="s">
        <v>364</v>
      </c>
      <c r="B51" s="191" t="s">
        <v>365</v>
      </c>
      <c r="C51" s="191" t="s">
        <v>332</v>
      </c>
      <c r="D51" s="192" t="s">
        <v>314</v>
      </c>
      <c r="E51" s="192" t="s">
        <v>366</v>
      </c>
    </row>
    <row r="52" spans="1:5">
      <c r="A52" s="191" t="s">
        <v>200</v>
      </c>
      <c r="B52" s="191" t="s">
        <v>201</v>
      </c>
      <c r="C52" s="191" t="s">
        <v>310</v>
      </c>
      <c r="D52" s="192" t="s">
        <v>314</v>
      </c>
      <c r="E52" s="192" t="s">
        <v>367</v>
      </c>
    </row>
    <row r="53" spans="1:5">
      <c r="A53" s="191" t="s">
        <v>368</v>
      </c>
      <c r="B53" s="191" t="s">
        <v>369</v>
      </c>
      <c r="C53" s="191" t="s">
        <v>310</v>
      </c>
      <c r="D53" s="192" t="s">
        <v>314</v>
      </c>
      <c r="E53" s="192" t="s">
        <v>370</v>
      </c>
    </row>
    <row r="54" spans="1:5">
      <c r="A54" s="191" t="s">
        <v>368</v>
      </c>
      <c r="B54" s="191" t="s">
        <v>369</v>
      </c>
      <c r="C54" s="191" t="s">
        <v>371</v>
      </c>
      <c r="D54" s="192" t="s">
        <v>314</v>
      </c>
      <c r="E54" s="192" t="s">
        <v>370</v>
      </c>
    </row>
    <row r="55" spans="1:5">
      <c r="A55" s="191" t="s">
        <v>372</v>
      </c>
      <c r="B55" s="191" t="s">
        <v>373</v>
      </c>
      <c r="C55" s="191" t="s">
        <v>310</v>
      </c>
      <c r="D55" s="192" t="s">
        <v>314</v>
      </c>
      <c r="E55" s="192" t="s">
        <v>374</v>
      </c>
    </row>
    <row r="56" spans="1:5">
      <c r="A56" s="191" t="s">
        <v>372</v>
      </c>
      <c r="B56" s="191" t="s">
        <v>373</v>
      </c>
      <c r="C56" s="191" t="s">
        <v>375</v>
      </c>
      <c r="D56" s="192" t="s">
        <v>314</v>
      </c>
      <c r="E56" s="192" t="s">
        <v>374</v>
      </c>
    </row>
    <row r="57" spans="1:5">
      <c r="A57" s="191" t="s">
        <v>202</v>
      </c>
      <c r="B57" s="191" t="s">
        <v>203</v>
      </c>
      <c r="C57" s="191" t="s">
        <v>310</v>
      </c>
      <c r="D57" s="192" t="s">
        <v>314</v>
      </c>
      <c r="E57" s="192" t="s">
        <v>376</v>
      </c>
    </row>
    <row r="58" spans="1:5">
      <c r="A58" s="191" t="s">
        <v>217</v>
      </c>
      <c r="B58" s="191" t="s">
        <v>218</v>
      </c>
      <c r="C58" s="191" t="s">
        <v>310</v>
      </c>
      <c r="D58" s="192" t="s">
        <v>314</v>
      </c>
      <c r="E58" s="192" t="s">
        <v>376</v>
      </c>
    </row>
    <row r="59" spans="1:5">
      <c r="A59" s="191" t="s">
        <v>377</v>
      </c>
      <c r="B59" s="191" t="s">
        <v>378</v>
      </c>
      <c r="C59" s="191" t="s">
        <v>310</v>
      </c>
      <c r="D59" s="192" t="s">
        <v>314</v>
      </c>
      <c r="E59" s="192" t="s">
        <v>376</v>
      </c>
    </row>
    <row r="60" spans="1:5">
      <c r="A60" s="191" t="s">
        <v>377</v>
      </c>
      <c r="B60" s="191" t="s">
        <v>378</v>
      </c>
      <c r="C60" s="191" t="s">
        <v>321</v>
      </c>
      <c r="D60" s="192" t="s">
        <v>314</v>
      </c>
      <c r="E60" s="192" t="s">
        <v>376</v>
      </c>
    </row>
    <row r="61" spans="1:5">
      <c r="A61" s="191" t="s">
        <v>379</v>
      </c>
      <c r="B61" s="191" t="s">
        <v>380</v>
      </c>
      <c r="C61" s="191" t="s">
        <v>310</v>
      </c>
      <c r="D61" s="192" t="s">
        <v>314</v>
      </c>
      <c r="E61" s="192" t="s">
        <v>381</v>
      </c>
    </row>
    <row r="62" spans="1:5">
      <c r="A62" s="191" t="s">
        <v>220</v>
      </c>
      <c r="B62" s="191" t="s">
        <v>221</v>
      </c>
      <c r="C62" s="191" t="s">
        <v>310</v>
      </c>
      <c r="D62" s="192" t="s">
        <v>314</v>
      </c>
      <c r="E62" s="192" t="s">
        <v>382</v>
      </c>
    </row>
    <row r="63" spans="1:5">
      <c r="A63" s="191" t="s">
        <v>227</v>
      </c>
      <c r="B63" s="191" t="s">
        <v>228</v>
      </c>
      <c r="C63" s="191" t="s">
        <v>310</v>
      </c>
      <c r="D63" s="192" t="s">
        <v>314</v>
      </c>
      <c r="E63" s="192" t="s">
        <v>383</v>
      </c>
    </row>
    <row r="64" spans="1:5">
      <c r="A64" s="191" t="s">
        <v>384</v>
      </c>
      <c r="B64" s="191" t="s">
        <v>385</v>
      </c>
      <c r="C64" s="191" t="s">
        <v>310</v>
      </c>
      <c r="D64" s="192" t="s">
        <v>314</v>
      </c>
      <c r="E64" s="192" t="s">
        <v>386</v>
      </c>
    </row>
    <row r="65" spans="1:5">
      <c r="A65" s="191" t="s">
        <v>384</v>
      </c>
      <c r="B65" s="191" t="s">
        <v>385</v>
      </c>
      <c r="C65" s="191" t="s">
        <v>345</v>
      </c>
      <c r="D65" s="192" t="s">
        <v>314</v>
      </c>
      <c r="E65" s="192" t="s">
        <v>386</v>
      </c>
    </row>
    <row r="66" spans="1:5">
      <c r="A66" s="191" t="s">
        <v>387</v>
      </c>
      <c r="B66" s="191" t="s">
        <v>388</v>
      </c>
      <c r="C66" s="191" t="s">
        <v>310</v>
      </c>
      <c r="D66" s="192" t="s">
        <v>314</v>
      </c>
      <c r="E66" s="192" t="s">
        <v>389</v>
      </c>
    </row>
    <row r="67" spans="1:5">
      <c r="A67" s="191" t="s">
        <v>387</v>
      </c>
      <c r="B67" s="191" t="s">
        <v>388</v>
      </c>
      <c r="C67" s="191" t="s">
        <v>347</v>
      </c>
      <c r="D67" s="192" t="s">
        <v>314</v>
      </c>
      <c r="E67" s="192" t="s">
        <v>389</v>
      </c>
    </row>
    <row r="68" spans="1:5">
      <c r="A68" s="191" t="s">
        <v>233</v>
      </c>
      <c r="B68" s="191" t="s">
        <v>234</v>
      </c>
      <c r="C68" s="191" t="s">
        <v>310</v>
      </c>
      <c r="D68" s="192" t="s">
        <v>314</v>
      </c>
      <c r="E68" s="192" t="s">
        <v>390</v>
      </c>
    </row>
    <row r="69" spans="1:5">
      <c r="A69" s="191" t="s">
        <v>391</v>
      </c>
      <c r="B69" s="191" t="s">
        <v>350</v>
      </c>
      <c r="C69" s="191" t="s">
        <v>310</v>
      </c>
      <c r="D69" s="192" t="s">
        <v>314</v>
      </c>
      <c r="E69" s="192" t="s">
        <v>390</v>
      </c>
    </row>
    <row r="70" spans="1:5">
      <c r="A70" s="191" t="s">
        <v>391</v>
      </c>
      <c r="B70" s="191" t="s">
        <v>350</v>
      </c>
      <c r="C70" s="191" t="s">
        <v>392</v>
      </c>
      <c r="D70" s="192" t="s">
        <v>314</v>
      </c>
      <c r="E70" s="192" t="s">
        <v>393</v>
      </c>
    </row>
    <row r="71" spans="1:5">
      <c r="A71" s="191" t="s">
        <v>391</v>
      </c>
      <c r="B71" s="191" t="s">
        <v>350</v>
      </c>
      <c r="C71" s="191" t="s">
        <v>352</v>
      </c>
      <c r="D71" s="192" t="s">
        <v>314</v>
      </c>
      <c r="E71" s="192" t="s">
        <v>394</v>
      </c>
    </row>
    <row r="72" spans="1:5">
      <c r="A72" s="191" t="s">
        <v>391</v>
      </c>
      <c r="B72" s="191" t="s">
        <v>350</v>
      </c>
      <c r="C72" s="191" t="s">
        <v>395</v>
      </c>
      <c r="D72" s="192" t="s">
        <v>314</v>
      </c>
      <c r="E72" s="192" t="s">
        <v>396</v>
      </c>
    </row>
    <row r="73" spans="1:5">
      <c r="A73" s="191" t="s">
        <v>391</v>
      </c>
      <c r="B73" s="191" t="s">
        <v>350</v>
      </c>
      <c r="C73" s="191" t="s">
        <v>397</v>
      </c>
      <c r="D73" s="192" t="s">
        <v>314</v>
      </c>
      <c r="E73" s="192" t="s">
        <v>398</v>
      </c>
    </row>
    <row r="74" spans="1:5">
      <c r="A74" s="191" t="s">
        <v>391</v>
      </c>
      <c r="B74" s="191" t="s">
        <v>350</v>
      </c>
      <c r="C74" s="191" t="s">
        <v>399</v>
      </c>
      <c r="D74" s="192" t="s">
        <v>314</v>
      </c>
      <c r="E74" s="192" t="s">
        <v>400</v>
      </c>
    </row>
    <row r="75" spans="1:5">
      <c r="A75" s="191" t="s">
        <v>391</v>
      </c>
      <c r="B75" s="191" t="s">
        <v>350</v>
      </c>
      <c r="C75" s="191" t="s">
        <v>401</v>
      </c>
      <c r="D75" s="192" t="s">
        <v>314</v>
      </c>
      <c r="E75" s="192" t="s">
        <v>402</v>
      </c>
    </row>
    <row r="76" spans="1:5">
      <c r="A76" s="191" t="s">
        <v>391</v>
      </c>
      <c r="B76" s="191" t="s">
        <v>350</v>
      </c>
      <c r="C76" s="191" t="s">
        <v>403</v>
      </c>
      <c r="D76" s="192" t="s">
        <v>314</v>
      </c>
      <c r="E76" s="192" t="s">
        <v>404</v>
      </c>
    </row>
    <row r="77" spans="1:5" ht="25.5">
      <c r="A77" s="191" t="s">
        <v>391</v>
      </c>
      <c r="B77" s="191" t="s">
        <v>350</v>
      </c>
      <c r="C77" s="191" t="s">
        <v>405</v>
      </c>
      <c r="D77" s="192" t="s">
        <v>314</v>
      </c>
      <c r="E77" s="192" t="s">
        <v>406</v>
      </c>
    </row>
    <row r="78" spans="1:5">
      <c r="A78" s="191" t="s">
        <v>391</v>
      </c>
      <c r="B78" s="191" t="s">
        <v>350</v>
      </c>
      <c r="C78" s="191" t="s">
        <v>407</v>
      </c>
      <c r="D78" s="192" t="s">
        <v>314</v>
      </c>
      <c r="E78" s="192" t="s">
        <v>408</v>
      </c>
    </row>
    <row r="79" spans="1:5">
      <c r="A79" s="191" t="s">
        <v>391</v>
      </c>
      <c r="B79" s="191" t="s">
        <v>350</v>
      </c>
      <c r="C79" s="191" t="s">
        <v>409</v>
      </c>
      <c r="D79" s="192" t="s">
        <v>314</v>
      </c>
      <c r="E79" s="192" t="s">
        <v>410</v>
      </c>
    </row>
    <row r="80" spans="1:5">
      <c r="A80" s="191" t="s">
        <v>391</v>
      </c>
      <c r="B80" s="191" t="s">
        <v>350</v>
      </c>
      <c r="C80" s="191" t="s">
        <v>411</v>
      </c>
      <c r="D80" s="192" t="s">
        <v>314</v>
      </c>
      <c r="E80" s="192" t="s">
        <v>412</v>
      </c>
    </row>
    <row r="81" spans="1:5">
      <c r="A81" s="191" t="s">
        <v>391</v>
      </c>
      <c r="B81" s="191" t="s">
        <v>350</v>
      </c>
      <c r="C81" s="191" t="s">
        <v>413</v>
      </c>
      <c r="D81" s="192" t="s">
        <v>314</v>
      </c>
      <c r="E81" s="192" t="s">
        <v>414</v>
      </c>
    </row>
    <row r="82" spans="1:5">
      <c r="A82" s="191" t="s">
        <v>391</v>
      </c>
      <c r="B82" s="191" t="s">
        <v>350</v>
      </c>
      <c r="C82" s="191" t="s">
        <v>415</v>
      </c>
      <c r="D82" s="192" t="s">
        <v>314</v>
      </c>
      <c r="E82" s="192" t="s">
        <v>416</v>
      </c>
    </row>
    <row r="83" spans="1:5">
      <c r="A83" s="191" t="s">
        <v>391</v>
      </c>
      <c r="B83" s="191" t="s">
        <v>350</v>
      </c>
      <c r="C83" s="191" t="s">
        <v>417</v>
      </c>
      <c r="D83" s="192" t="s">
        <v>314</v>
      </c>
      <c r="E83" s="192" t="s">
        <v>418</v>
      </c>
    </row>
    <row r="84" spans="1:5" ht="25.5">
      <c r="A84" s="191" t="s">
        <v>391</v>
      </c>
      <c r="B84" s="191" t="s">
        <v>350</v>
      </c>
      <c r="C84" s="191" t="s">
        <v>419</v>
      </c>
      <c r="D84" s="192" t="s">
        <v>314</v>
      </c>
      <c r="E84" s="192" t="s">
        <v>420</v>
      </c>
    </row>
    <row r="85" spans="1:5" ht="25.5">
      <c r="A85" s="191" t="s">
        <v>391</v>
      </c>
      <c r="B85" s="191" t="s">
        <v>350</v>
      </c>
      <c r="C85" s="191" t="s">
        <v>421</v>
      </c>
      <c r="D85" s="192" t="s">
        <v>314</v>
      </c>
      <c r="E85" s="192" t="s">
        <v>422</v>
      </c>
    </row>
    <row r="86" spans="1:5">
      <c r="A86" s="191" t="s">
        <v>235</v>
      </c>
      <c r="B86" s="191" t="s">
        <v>236</v>
      </c>
      <c r="C86" s="191" t="s">
        <v>310</v>
      </c>
      <c r="D86" s="192" t="s">
        <v>314</v>
      </c>
      <c r="E86" s="192" t="s">
        <v>423</v>
      </c>
    </row>
    <row r="87" spans="1:5">
      <c r="A87" s="191" t="s">
        <v>424</v>
      </c>
      <c r="B87" s="191" t="s">
        <v>425</v>
      </c>
      <c r="C87" s="191" t="s">
        <v>310</v>
      </c>
      <c r="D87" s="192" t="s">
        <v>314</v>
      </c>
      <c r="E87" s="192" t="s">
        <v>426</v>
      </c>
    </row>
    <row r="88" spans="1:5">
      <c r="A88" s="191" t="s">
        <v>424</v>
      </c>
      <c r="B88" s="191" t="s">
        <v>425</v>
      </c>
      <c r="C88" s="191" t="s">
        <v>427</v>
      </c>
      <c r="D88" s="192" t="s">
        <v>314</v>
      </c>
      <c r="E88" s="192" t="s">
        <v>428</v>
      </c>
    </row>
    <row r="89" spans="1:5">
      <c r="A89" s="191" t="s">
        <v>424</v>
      </c>
      <c r="B89" s="191" t="s">
        <v>425</v>
      </c>
      <c r="C89" s="191" t="s">
        <v>429</v>
      </c>
      <c r="D89" s="192" t="s">
        <v>314</v>
      </c>
      <c r="E89" s="192" t="s">
        <v>430</v>
      </c>
    </row>
    <row r="90" spans="1:5">
      <c r="A90" s="191" t="s">
        <v>424</v>
      </c>
      <c r="B90" s="191" t="s">
        <v>425</v>
      </c>
      <c r="C90" s="191" t="s">
        <v>431</v>
      </c>
      <c r="D90" s="192" t="s">
        <v>314</v>
      </c>
      <c r="E90" s="192" t="s">
        <v>432</v>
      </c>
    </row>
    <row r="91" spans="1:5">
      <c r="A91" s="191" t="s">
        <v>424</v>
      </c>
      <c r="B91" s="191" t="s">
        <v>425</v>
      </c>
      <c r="C91" s="191" t="s">
        <v>433</v>
      </c>
      <c r="D91" s="192" t="s">
        <v>314</v>
      </c>
      <c r="E91" s="192" t="s">
        <v>434</v>
      </c>
    </row>
    <row r="92" spans="1:5">
      <c r="A92" s="191" t="s">
        <v>435</v>
      </c>
      <c r="B92" s="191" t="s">
        <v>373</v>
      </c>
      <c r="C92" s="191" t="s">
        <v>310</v>
      </c>
      <c r="D92" s="192" t="s">
        <v>314</v>
      </c>
      <c r="E92" s="192" t="s">
        <v>374</v>
      </c>
    </row>
    <row r="93" spans="1:5">
      <c r="A93" s="191" t="s">
        <v>435</v>
      </c>
      <c r="B93" s="191" t="s">
        <v>373</v>
      </c>
      <c r="C93" s="191" t="s">
        <v>375</v>
      </c>
      <c r="D93" s="192" t="s">
        <v>314</v>
      </c>
      <c r="E93" s="192" t="s">
        <v>374</v>
      </c>
    </row>
    <row r="94" spans="1:5">
      <c r="A94" s="191" t="s">
        <v>436</v>
      </c>
      <c r="B94" s="191" t="s">
        <v>437</v>
      </c>
      <c r="C94" s="191" t="s">
        <v>310</v>
      </c>
      <c r="D94" s="192" t="s">
        <v>314</v>
      </c>
      <c r="E94" s="192" t="s">
        <v>438</v>
      </c>
    </row>
    <row r="95" spans="1:5">
      <c r="A95" s="191" t="s">
        <v>436</v>
      </c>
      <c r="B95" s="191" t="s">
        <v>437</v>
      </c>
      <c r="C95" s="191" t="s">
        <v>439</v>
      </c>
      <c r="D95" s="192" t="s">
        <v>314</v>
      </c>
      <c r="E95" s="192" t="s">
        <v>438</v>
      </c>
    </row>
    <row r="96" spans="1:5">
      <c r="A96" s="191" t="s">
        <v>440</v>
      </c>
      <c r="B96" s="191" t="s">
        <v>441</v>
      </c>
      <c r="C96" s="191" t="s">
        <v>310</v>
      </c>
      <c r="D96" s="192" t="s">
        <v>314</v>
      </c>
      <c r="E96" s="192" t="s">
        <v>442</v>
      </c>
    </row>
    <row r="97" spans="1:5">
      <c r="A97" s="191" t="s">
        <v>440</v>
      </c>
      <c r="B97" s="191" t="s">
        <v>441</v>
      </c>
      <c r="C97" s="191" t="s">
        <v>427</v>
      </c>
      <c r="D97" s="192" t="s">
        <v>314</v>
      </c>
      <c r="E97" s="192" t="s">
        <v>442</v>
      </c>
    </row>
    <row r="98" spans="1:5">
      <c r="A98" s="191" t="s">
        <v>247</v>
      </c>
      <c r="B98" s="191" t="s">
        <v>191</v>
      </c>
      <c r="C98" s="191" t="s">
        <v>310</v>
      </c>
      <c r="D98" s="192" t="s">
        <v>314</v>
      </c>
      <c r="E98" s="192" t="s">
        <v>443</v>
      </c>
    </row>
    <row r="99" spans="1:5">
      <c r="A99" s="191" t="s">
        <v>248</v>
      </c>
      <c r="B99" s="191" t="s">
        <v>249</v>
      </c>
      <c r="C99" s="191" t="s">
        <v>310</v>
      </c>
      <c r="D99" s="192" t="s">
        <v>314</v>
      </c>
      <c r="E99" s="192" t="s">
        <v>443</v>
      </c>
    </row>
    <row r="100" spans="1:5">
      <c r="A100" s="191" t="s">
        <v>444</v>
      </c>
      <c r="B100" s="191" t="s">
        <v>445</v>
      </c>
      <c r="C100" s="191" t="s">
        <v>310</v>
      </c>
      <c r="D100" s="192" t="s">
        <v>314</v>
      </c>
      <c r="E100" s="192" t="s">
        <v>443</v>
      </c>
    </row>
    <row r="101" spans="1:5">
      <c r="A101" s="191" t="s">
        <v>444</v>
      </c>
      <c r="B101" s="191" t="s">
        <v>445</v>
      </c>
      <c r="C101" s="191" t="s">
        <v>321</v>
      </c>
      <c r="D101" s="192" t="s">
        <v>314</v>
      </c>
      <c r="E101" s="192" t="s">
        <v>443</v>
      </c>
    </row>
    <row r="102" spans="1:5">
      <c r="A102" s="191" t="s">
        <v>250</v>
      </c>
      <c r="B102" s="191" t="s">
        <v>197</v>
      </c>
      <c r="C102" s="191" t="s">
        <v>310</v>
      </c>
      <c r="D102" s="192" t="s">
        <v>314</v>
      </c>
      <c r="E102" s="192" t="s">
        <v>446</v>
      </c>
    </row>
    <row r="103" spans="1:5">
      <c r="A103" s="191" t="s">
        <v>251</v>
      </c>
      <c r="B103" s="191" t="s">
        <v>252</v>
      </c>
      <c r="C103" s="191" t="s">
        <v>310</v>
      </c>
      <c r="D103" s="192" t="s">
        <v>314</v>
      </c>
      <c r="E103" s="192" t="s">
        <v>446</v>
      </c>
    </row>
    <row r="104" spans="1:5">
      <c r="A104" s="191" t="s">
        <v>447</v>
      </c>
      <c r="B104" s="191" t="s">
        <v>448</v>
      </c>
      <c r="C104" s="191" t="s">
        <v>310</v>
      </c>
      <c r="D104" s="192" t="s">
        <v>314</v>
      </c>
      <c r="E104" s="192" t="s">
        <v>446</v>
      </c>
    </row>
    <row r="105" spans="1:5">
      <c r="A105" s="191" t="s">
        <v>447</v>
      </c>
      <c r="B105" s="191" t="s">
        <v>448</v>
      </c>
      <c r="C105" s="191" t="s">
        <v>332</v>
      </c>
      <c r="D105" s="192" t="s">
        <v>314</v>
      </c>
      <c r="E105" s="192" t="s">
        <v>446</v>
      </c>
    </row>
  </sheetData>
  <mergeCells count="5">
    <mergeCell ref="A3:E3"/>
    <mergeCell ref="A4:E4"/>
    <mergeCell ref="A5:E5"/>
    <mergeCell ref="A6:E6"/>
    <mergeCell ref="A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Fernado Rodriguez Blanco</dc:creator>
  <cp:keywords/>
  <dc:description/>
  <cp:lastModifiedBy>X</cp:lastModifiedBy>
  <cp:revision/>
  <dcterms:created xsi:type="dcterms:W3CDTF">2000-05-02T13:28:45Z</dcterms:created>
  <dcterms:modified xsi:type="dcterms:W3CDTF">2023-03-01T12:53:48Z</dcterms:modified>
  <cp:category/>
  <cp:contentStatus/>
</cp:coreProperties>
</file>