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516"/>
  <workbookPr/>
  <mc:AlternateContent xmlns:mc="http://schemas.openxmlformats.org/markup-compatibility/2006">
    <mc:Choice Requires="x15">
      <x15ac:absPath xmlns:x15ac="http://schemas.microsoft.com/office/spreadsheetml/2010/11/ac" url="C:\Users\dfagudelo\Downloads\"/>
    </mc:Choice>
  </mc:AlternateContent>
  <xr:revisionPtr revIDLastSave="0" documentId="8_{F8CFC510-DB16-49CB-96F5-69C6F6B84213}" xr6:coauthVersionLast="47" xr6:coauthVersionMax="47" xr10:uidLastSave="{00000000-0000-0000-0000-000000000000}"/>
  <bookViews>
    <workbookView xWindow="0" yWindow="0" windowWidth="21570" windowHeight="7455" xr2:uid="{00000000-000D-0000-FFFF-FFFF00000000}"/>
  </bookViews>
  <sheets>
    <sheet name="Hoja1" sheetId="1" r:id="rId1"/>
  </sheets>
  <externalReferences>
    <externalReference r:id="rId2"/>
  </externalReferences>
  <definedNames>
    <definedName name="_xlnm._FilterDatabase" localSheetId="0" hidden="1">Hoja1!$A$11:$S$646</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R13" i="1" l="1"/>
  <c r="R14" i="1"/>
  <c r="R15" i="1"/>
  <c r="R16" i="1"/>
  <c r="R17" i="1"/>
  <c r="R18" i="1"/>
  <c r="R19" i="1"/>
  <c r="R20" i="1"/>
  <c r="R21" i="1"/>
  <c r="R22" i="1"/>
  <c r="R23" i="1"/>
  <c r="R24" i="1"/>
  <c r="R25" i="1"/>
  <c r="R26" i="1"/>
  <c r="R27" i="1"/>
  <c r="R28" i="1"/>
  <c r="R29" i="1"/>
  <c r="R30" i="1"/>
  <c r="R31" i="1"/>
  <c r="R32" i="1"/>
  <c r="R33" i="1"/>
  <c r="R34" i="1"/>
  <c r="R35" i="1"/>
  <c r="R36" i="1"/>
  <c r="R37" i="1"/>
  <c r="R38" i="1"/>
  <c r="R39" i="1"/>
  <c r="R40" i="1"/>
  <c r="R41" i="1"/>
  <c r="R42" i="1"/>
  <c r="R43" i="1"/>
  <c r="R44" i="1"/>
  <c r="R45" i="1"/>
  <c r="R46" i="1"/>
  <c r="R47" i="1"/>
  <c r="R48" i="1"/>
  <c r="R49" i="1"/>
  <c r="R50" i="1"/>
  <c r="R51" i="1"/>
  <c r="R52" i="1"/>
  <c r="R53" i="1"/>
  <c r="R54" i="1"/>
  <c r="R55" i="1"/>
  <c r="R56" i="1"/>
  <c r="R57" i="1"/>
  <c r="R58" i="1"/>
  <c r="R59" i="1"/>
  <c r="R60" i="1"/>
  <c r="R61" i="1"/>
  <c r="R62" i="1"/>
  <c r="R63" i="1"/>
  <c r="R64" i="1"/>
  <c r="R65" i="1"/>
  <c r="R66" i="1"/>
  <c r="R67" i="1"/>
  <c r="R68" i="1"/>
  <c r="R69" i="1"/>
  <c r="R70" i="1"/>
  <c r="R71" i="1"/>
  <c r="R72" i="1"/>
  <c r="R73" i="1"/>
  <c r="R74" i="1"/>
  <c r="R75" i="1"/>
  <c r="R76" i="1"/>
  <c r="R77" i="1"/>
  <c r="R78" i="1"/>
  <c r="R79" i="1"/>
  <c r="R80" i="1"/>
  <c r="R81" i="1"/>
  <c r="R82" i="1"/>
  <c r="R83" i="1"/>
  <c r="R84" i="1"/>
  <c r="R85" i="1"/>
  <c r="R86" i="1"/>
  <c r="R87" i="1"/>
  <c r="R88" i="1"/>
  <c r="R89" i="1"/>
  <c r="R90" i="1"/>
  <c r="R91" i="1"/>
  <c r="R92" i="1"/>
  <c r="R93" i="1"/>
  <c r="R94" i="1"/>
  <c r="R95" i="1"/>
  <c r="R96" i="1"/>
  <c r="R97" i="1"/>
  <c r="R98" i="1"/>
  <c r="R99" i="1"/>
  <c r="R100" i="1"/>
  <c r="R101" i="1"/>
  <c r="R102" i="1"/>
  <c r="R103" i="1"/>
  <c r="R104" i="1"/>
  <c r="R105" i="1"/>
  <c r="R106" i="1"/>
  <c r="R107" i="1"/>
  <c r="R108" i="1"/>
  <c r="R109" i="1"/>
  <c r="R110" i="1"/>
  <c r="R113" i="1"/>
  <c r="R114" i="1"/>
  <c r="R115" i="1"/>
  <c r="R116" i="1"/>
  <c r="R117" i="1"/>
  <c r="R118" i="1"/>
  <c r="R119" i="1"/>
  <c r="R120" i="1"/>
  <c r="R121" i="1"/>
  <c r="R122" i="1"/>
  <c r="R123" i="1"/>
  <c r="R124" i="1"/>
  <c r="R125" i="1"/>
  <c r="R126" i="1"/>
  <c r="R127" i="1"/>
  <c r="R128" i="1"/>
  <c r="R129" i="1"/>
  <c r="R130" i="1"/>
  <c r="R131" i="1"/>
  <c r="R132" i="1"/>
  <c r="R133" i="1"/>
  <c r="R134" i="1"/>
  <c r="R135" i="1"/>
  <c r="R136" i="1"/>
  <c r="R137" i="1"/>
  <c r="R138" i="1"/>
  <c r="R139" i="1"/>
  <c r="R140" i="1"/>
  <c r="R141" i="1"/>
  <c r="R142" i="1"/>
  <c r="R143" i="1"/>
  <c r="R144" i="1"/>
  <c r="R145" i="1"/>
  <c r="R146" i="1"/>
  <c r="R147" i="1"/>
  <c r="R148" i="1"/>
  <c r="R149" i="1"/>
  <c r="R150" i="1"/>
  <c r="R151" i="1"/>
  <c r="R152" i="1"/>
  <c r="R153" i="1"/>
  <c r="R154" i="1"/>
  <c r="R155" i="1"/>
  <c r="R156" i="1"/>
  <c r="R157" i="1"/>
  <c r="R158" i="1"/>
  <c r="R159" i="1"/>
  <c r="R160" i="1"/>
  <c r="R161" i="1"/>
  <c r="R162" i="1"/>
  <c r="R163" i="1"/>
  <c r="R164" i="1"/>
  <c r="R165" i="1"/>
  <c r="R166" i="1"/>
  <c r="R167" i="1"/>
  <c r="R168" i="1"/>
  <c r="R169" i="1"/>
  <c r="R170" i="1"/>
  <c r="R171" i="1"/>
  <c r="R172" i="1"/>
  <c r="R173" i="1"/>
  <c r="R174" i="1"/>
  <c r="R175" i="1"/>
  <c r="R176" i="1"/>
  <c r="R177" i="1"/>
  <c r="R178" i="1"/>
  <c r="R179" i="1"/>
  <c r="R180" i="1"/>
  <c r="R181" i="1"/>
  <c r="R182" i="1"/>
  <c r="R183" i="1"/>
  <c r="R184" i="1"/>
  <c r="R185" i="1"/>
  <c r="R186" i="1"/>
  <c r="R187" i="1"/>
  <c r="R188" i="1"/>
  <c r="R189" i="1"/>
  <c r="R190" i="1"/>
  <c r="R191" i="1"/>
  <c r="R192" i="1"/>
  <c r="R193" i="1"/>
  <c r="R194" i="1"/>
  <c r="R195" i="1"/>
  <c r="R196" i="1"/>
  <c r="R197" i="1"/>
  <c r="R198" i="1"/>
  <c r="R199" i="1"/>
  <c r="R200" i="1"/>
  <c r="R201" i="1"/>
  <c r="R202" i="1"/>
  <c r="R203" i="1"/>
  <c r="R204" i="1"/>
  <c r="R205" i="1"/>
  <c r="R206" i="1"/>
  <c r="R207" i="1"/>
  <c r="R208" i="1"/>
  <c r="R209" i="1"/>
  <c r="R210" i="1"/>
  <c r="R211" i="1"/>
  <c r="R212" i="1"/>
  <c r="R213" i="1"/>
  <c r="R214" i="1"/>
  <c r="R215" i="1"/>
  <c r="R216" i="1"/>
  <c r="R217" i="1"/>
  <c r="R218" i="1"/>
  <c r="R219" i="1"/>
  <c r="R220" i="1"/>
  <c r="R221" i="1"/>
  <c r="R222" i="1"/>
  <c r="R223" i="1"/>
  <c r="R224" i="1"/>
  <c r="R225" i="1"/>
  <c r="R226" i="1"/>
  <c r="R227" i="1"/>
  <c r="R228" i="1"/>
  <c r="R229" i="1"/>
  <c r="R230" i="1"/>
  <c r="R231" i="1"/>
  <c r="R232" i="1"/>
  <c r="R233" i="1"/>
  <c r="R234" i="1"/>
  <c r="R235" i="1"/>
  <c r="R236" i="1"/>
  <c r="R237" i="1"/>
  <c r="R238" i="1"/>
  <c r="R239" i="1"/>
  <c r="R240" i="1"/>
  <c r="R241" i="1"/>
  <c r="R242" i="1"/>
  <c r="R243" i="1"/>
  <c r="R244" i="1"/>
  <c r="R245" i="1"/>
  <c r="R246" i="1"/>
  <c r="R247" i="1"/>
  <c r="R248" i="1"/>
  <c r="R249" i="1"/>
  <c r="R250" i="1"/>
  <c r="R251" i="1"/>
  <c r="R252" i="1"/>
  <c r="R253" i="1"/>
  <c r="R254" i="1"/>
  <c r="R255" i="1"/>
  <c r="R256" i="1"/>
  <c r="R257" i="1"/>
  <c r="R258" i="1"/>
  <c r="R259" i="1"/>
  <c r="R260" i="1"/>
  <c r="R261" i="1"/>
  <c r="R262" i="1"/>
  <c r="R263" i="1"/>
  <c r="R264" i="1"/>
  <c r="R265" i="1"/>
  <c r="R266" i="1"/>
  <c r="R267" i="1"/>
  <c r="R268" i="1"/>
  <c r="R269" i="1"/>
  <c r="R270" i="1"/>
  <c r="R271" i="1"/>
  <c r="R272" i="1"/>
  <c r="R273" i="1"/>
  <c r="R274" i="1"/>
  <c r="R275" i="1"/>
  <c r="R276" i="1"/>
  <c r="R277" i="1"/>
  <c r="R278" i="1"/>
  <c r="R279" i="1"/>
  <c r="R280" i="1"/>
  <c r="R281" i="1"/>
  <c r="R282" i="1"/>
  <c r="R283" i="1"/>
  <c r="R284" i="1"/>
  <c r="R285" i="1"/>
  <c r="R286" i="1"/>
  <c r="R287" i="1"/>
  <c r="R288" i="1"/>
  <c r="R289" i="1"/>
  <c r="R290" i="1"/>
  <c r="R291" i="1"/>
  <c r="R292" i="1"/>
  <c r="R293" i="1"/>
  <c r="R294" i="1"/>
  <c r="R295" i="1"/>
  <c r="R296" i="1"/>
  <c r="R297" i="1"/>
  <c r="R298" i="1"/>
  <c r="R299" i="1"/>
  <c r="R300" i="1"/>
  <c r="R301" i="1"/>
  <c r="R302" i="1"/>
  <c r="R303" i="1"/>
  <c r="R304" i="1"/>
  <c r="R305" i="1"/>
  <c r="R306" i="1"/>
  <c r="R307" i="1"/>
  <c r="R308" i="1"/>
  <c r="R309" i="1"/>
  <c r="R310" i="1"/>
  <c r="R311" i="1"/>
  <c r="R312" i="1"/>
  <c r="R313" i="1"/>
  <c r="R314" i="1"/>
  <c r="R315" i="1"/>
  <c r="R316" i="1"/>
  <c r="R317" i="1"/>
  <c r="R318" i="1"/>
  <c r="R319" i="1"/>
  <c r="R320" i="1"/>
  <c r="R321" i="1"/>
  <c r="R322" i="1"/>
  <c r="R323" i="1"/>
  <c r="R324" i="1"/>
  <c r="R325" i="1"/>
  <c r="R326" i="1"/>
  <c r="R327" i="1"/>
  <c r="R328" i="1"/>
  <c r="R329" i="1"/>
  <c r="R330" i="1"/>
  <c r="R331" i="1"/>
  <c r="R332" i="1"/>
  <c r="R333" i="1"/>
  <c r="R334" i="1"/>
  <c r="R335" i="1"/>
  <c r="R336" i="1"/>
  <c r="R337" i="1"/>
  <c r="R338" i="1"/>
  <c r="R339" i="1"/>
  <c r="R340" i="1"/>
  <c r="R341" i="1"/>
  <c r="R342" i="1"/>
  <c r="R343" i="1"/>
  <c r="R344" i="1"/>
  <c r="R345" i="1"/>
  <c r="R346" i="1"/>
  <c r="R347" i="1"/>
  <c r="R348" i="1"/>
  <c r="R349" i="1"/>
  <c r="R350" i="1"/>
  <c r="R351" i="1"/>
  <c r="R352" i="1"/>
  <c r="R353" i="1"/>
  <c r="R354" i="1"/>
  <c r="R355" i="1"/>
  <c r="R356" i="1"/>
  <c r="R357" i="1"/>
  <c r="R358" i="1"/>
  <c r="R359" i="1"/>
  <c r="R360" i="1"/>
  <c r="R361" i="1"/>
  <c r="R362" i="1"/>
  <c r="R363" i="1"/>
  <c r="R364" i="1"/>
  <c r="R365" i="1"/>
  <c r="R366" i="1"/>
  <c r="R367" i="1"/>
  <c r="R368" i="1"/>
  <c r="R369" i="1"/>
  <c r="R370" i="1"/>
  <c r="R371" i="1"/>
  <c r="R372" i="1"/>
  <c r="R373" i="1"/>
  <c r="R374" i="1"/>
  <c r="R375" i="1"/>
  <c r="R376" i="1"/>
  <c r="R377" i="1"/>
  <c r="R378" i="1"/>
  <c r="R379" i="1"/>
  <c r="R380" i="1"/>
  <c r="R381" i="1"/>
  <c r="R382" i="1"/>
  <c r="R383" i="1"/>
  <c r="R384" i="1"/>
  <c r="R385" i="1"/>
  <c r="R386" i="1"/>
  <c r="R387" i="1"/>
  <c r="R388" i="1"/>
  <c r="R389" i="1"/>
  <c r="R390" i="1"/>
  <c r="R391" i="1"/>
  <c r="R392" i="1"/>
  <c r="R393" i="1"/>
  <c r="R394" i="1"/>
  <c r="R395" i="1"/>
  <c r="R396" i="1"/>
  <c r="R397" i="1"/>
  <c r="R398" i="1"/>
  <c r="R399" i="1"/>
  <c r="R400" i="1"/>
  <c r="R401" i="1"/>
  <c r="R402" i="1"/>
  <c r="R403" i="1"/>
  <c r="R404" i="1"/>
  <c r="R405" i="1"/>
  <c r="R406" i="1"/>
  <c r="R407" i="1"/>
  <c r="R408" i="1"/>
  <c r="R409" i="1"/>
  <c r="R410" i="1"/>
  <c r="R411" i="1"/>
  <c r="R412" i="1"/>
  <c r="R413" i="1"/>
  <c r="R414" i="1"/>
  <c r="R415" i="1"/>
  <c r="R416" i="1"/>
  <c r="R417" i="1"/>
  <c r="R418" i="1"/>
  <c r="R419" i="1"/>
  <c r="R420" i="1"/>
  <c r="R421" i="1"/>
  <c r="R422" i="1"/>
  <c r="R423" i="1"/>
  <c r="R424" i="1"/>
  <c r="R425" i="1"/>
  <c r="R426" i="1"/>
  <c r="R427" i="1"/>
  <c r="R428" i="1"/>
  <c r="R429" i="1"/>
  <c r="R430" i="1"/>
  <c r="R431" i="1"/>
  <c r="R432" i="1"/>
  <c r="R433" i="1"/>
  <c r="R434" i="1"/>
  <c r="R435" i="1"/>
  <c r="R436" i="1"/>
  <c r="R437" i="1"/>
  <c r="R438" i="1"/>
  <c r="R439" i="1"/>
  <c r="R440" i="1"/>
  <c r="R441" i="1"/>
  <c r="R442" i="1"/>
  <c r="R443" i="1"/>
  <c r="R444" i="1"/>
  <c r="R445" i="1"/>
  <c r="R446" i="1"/>
  <c r="R447" i="1"/>
  <c r="R448" i="1"/>
  <c r="R449" i="1"/>
  <c r="R450" i="1"/>
  <c r="R451" i="1"/>
  <c r="R452" i="1"/>
  <c r="R453" i="1"/>
  <c r="R454" i="1"/>
  <c r="R455" i="1"/>
  <c r="R456" i="1"/>
  <c r="R457" i="1"/>
  <c r="R458" i="1"/>
  <c r="R459" i="1"/>
  <c r="R460" i="1"/>
  <c r="R461" i="1"/>
  <c r="R462" i="1"/>
  <c r="R463" i="1"/>
  <c r="R464" i="1"/>
  <c r="R465" i="1"/>
  <c r="R466" i="1"/>
  <c r="R467" i="1"/>
  <c r="R468" i="1"/>
  <c r="R469" i="1"/>
  <c r="R470" i="1"/>
  <c r="R471" i="1"/>
  <c r="R472" i="1"/>
  <c r="R473" i="1"/>
  <c r="R474" i="1"/>
  <c r="R475" i="1"/>
  <c r="R476" i="1"/>
  <c r="R477" i="1"/>
  <c r="R478" i="1"/>
  <c r="R479" i="1"/>
  <c r="R480" i="1"/>
  <c r="R481" i="1"/>
  <c r="R482" i="1"/>
  <c r="R483" i="1"/>
  <c r="R484" i="1"/>
  <c r="R485" i="1"/>
  <c r="R486" i="1"/>
  <c r="R487" i="1"/>
  <c r="R488" i="1"/>
  <c r="R489" i="1"/>
  <c r="R490" i="1"/>
  <c r="R491" i="1"/>
  <c r="R492" i="1"/>
  <c r="R493" i="1"/>
  <c r="R494" i="1"/>
  <c r="R495" i="1"/>
  <c r="R496" i="1"/>
  <c r="R497" i="1"/>
  <c r="R498" i="1"/>
  <c r="R499" i="1"/>
  <c r="R500" i="1"/>
  <c r="R501" i="1"/>
  <c r="R502" i="1"/>
  <c r="R503" i="1"/>
  <c r="R504" i="1"/>
  <c r="R505" i="1"/>
  <c r="R506" i="1"/>
  <c r="R507" i="1"/>
  <c r="R508" i="1"/>
  <c r="R509" i="1"/>
  <c r="R510" i="1"/>
  <c r="R511" i="1"/>
  <c r="R512" i="1"/>
  <c r="R513" i="1"/>
  <c r="R514" i="1"/>
  <c r="R515" i="1"/>
  <c r="R516" i="1"/>
  <c r="R517" i="1"/>
  <c r="R518" i="1"/>
  <c r="R519" i="1"/>
  <c r="R520" i="1"/>
  <c r="R521" i="1"/>
  <c r="R522" i="1"/>
  <c r="R523" i="1"/>
  <c r="R524" i="1"/>
  <c r="R525" i="1"/>
  <c r="R526" i="1"/>
  <c r="R527" i="1"/>
  <c r="R528" i="1"/>
  <c r="R529" i="1"/>
  <c r="R530" i="1"/>
  <c r="R531" i="1"/>
  <c r="R532" i="1"/>
  <c r="R533" i="1"/>
  <c r="R534" i="1"/>
  <c r="R535" i="1"/>
  <c r="R536" i="1"/>
  <c r="R537" i="1"/>
  <c r="R538" i="1"/>
  <c r="R539" i="1"/>
  <c r="R540" i="1"/>
  <c r="R541" i="1"/>
  <c r="R542" i="1"/>
  <c r="R543" i="1"/>
  <c r="R544" i="1"/>
  <c r="R545" i="1"/>
  <c r="R546" i="1"/>
  <c r="R547" i="1"/>
  <c r="R548" i="1"/>
  <c r="R549" i="1"/>
  <c r="R550" i="1"/>
  <c r="R551" i="1"/>
  <c r="R552" i="1"/>
  <c r="R553" i="1"/>
  <c r="R554" i="1"/>
  <c r="R555" i="1"/>
  <c r="R556" i="1"/>
  <c r="R557" i="1"/>
  <c r="R558" i="1"/>
  <c r="R559" i="1"/>
  <c r="R560" i="1"/>
  <c r="R561" i="1"/>
  <c r="R562" i="1"/>
  <c r="R563" i="1"/>
  <c r="R564" i="1"/>
  <c r="R565" i="1"/>
  <c r="R566" i="1"/>
  <c r="R567" i="1"/>
  <c r="R568" i="1"/>
  <c r="R569" i="1"/>
  <c r="R570" i="1"/>
  <c r="R571" i="1"/>
  <c r="R572" i="1"/>
  <c r="R573" i="1"/>
  <c r="R574" i="1"/>
  <c r="R575" i="1"/>
  <c r="R576" i="1"/>
  <c r="R577" i="1"/>
  <c r="R578" i="1"/>
  <c r="R579" i="1"/>
  <c r="R580" i="1"/>
  <c r="R581" i="1"/>
  <c r="R582" i="1"/>
  <c r="R583" i="1"/>
  <c r="R584" i="1"/>
  <c r="R585" i="1"/>
  <c r="R586" i="1"/>
  <c r="R587" i="1"/>
  <c r="R588" i="1"/>
  <c r="R589" i="1"/>
  <c r="R590" i="1"/>
  <c r="R591" i="1"/>
  <c r="R592" i="1"/>
  <c r="R593" i="1"/>
  <c r="R594" i="1"/>
  <c r="R595" i="1"/>
  <c r="R596" i="1"/>
  <c r="R597" i="1"/>
  <c r="R598" i="1"/>
  <c r="R599" i="1"/>
  <c r="R600" i="1"/>
  <c r="R601" i="1"/>
  <c r="R602" i="1"/>
  <c r="R603" i="1"/>
  <c r="R604" i="1"/>
  <c r="R605" i="1"/>
  <c r="R606" i="1"/>
  <c r="R607" i="1"/>
  <c r="R608" i="1"/>
  <c r="R609" i="1"/>
  <c r="R610" i="1"/>
  <c r="R611" i="1"/>
  <c r="R612" i="1"/>
  <c r="R613" i="1"/>
  <c r="R614" i="1"/>
  <c r="R615" i="1"/>
  <c r="R616" i="1"/>
  <c r="R617" i="1"/>
  <c r="R618" i="1"/>
  <c r="R619" i="1"/>
  <c r="R620" i="1"/>
  <c r="R621" i="1"/>
  <c r="R622" i="1"/>
  <c r="R623" i="1"/>
  <c r="R624" i="1"/>
  <c r="R625" i="1"/>
  <c r="R626" i="1"/>
  <c r="R627" i="1"/>
  <c r="R628" i="1"/>
  <c r="R629" i="1"/>
  <c r="R630" i="1"/>
  <c r="R631" i="1"/>
  <c r="R632" i="1"/>
  <c r="R633" i="1"/>
  <c r="R634" i="1"/>
  <c r="R635" i="1"/>
  <c r="R636" i="1"/>
  <c r="R637" i="1"/>
  <c r="R638" i="1"/>
  <c r="R639" i="1"/>
  <c r="R640" i="1"/>
  <c r="R641" i="1"/>
  <c r="R642" i="1"/>
  <c r="R643" i="1"/>
  <c r="R645" i="1"/>
  <c r="R12" i="1"/>
</calcChain>
</file>

<file path=xl/sharedStrings.xml><?xml version="1.0" encoding="utf-8"?>
<sst xmlns="http://schemas.openxmlformats.org/spreadsheetml/2006/main" count="7642" uniqueCount="3332">
  <si>
    <t>GRUPO DE CONTRATACIÓN</t>
  </si>
  <si>
    <t>VICEPRESIDENCIA ADMINISTRATIVA Y FINANCIERA</t>
  </si>
  <si>
    <t>DIRECTORIO DE CONTRATISTAS VIGENTES A CORTE ABRIL 30 DE 2023.</t>
  </si>
  <si>
    <t>CONTRATO</t>
  </si>
  <si>
    <t>TIPO DE CONTRATO</t>
  </si>
  <si>
    <t>LINK SECOP</t>
  </si>
  <si>
    <t>OBJETO CONTRACTUAL</t>
  </si>
  <si>
    <t>VALOR INICIAL</t>
  </si>
  <si>
    <t>HONORARIOS</t>
  </si>
  <si>
    <t>CONTRATISTA</t>
  </si>
  <si>
    <t>N° DE IDENTIFICACIÓN</t>
  </si>
  <si>
    <t>DEPARTAMENTO DE NACIMIENTO</t>
  </si>
  <si>
    <t>CIUDAD O MUNICIPIO DE NACIMIENTO</t>
  </si>
  <si>
    <t>DEPENDENCIA</t>
  </si>
  <si>
    <t>Grupo de Trabajo</t>
  </si>
  <si>
    <t>LUGAR EJECUCIÓN CONTRACTUAL</t>
  </si>
  <si>
    <t>FECHA DE SUSCRIPCIÓN</t>
  </si>
  <si>
    <t>FECHA INICIO</t>
  </si>
  <si>
    <t>FECHA FINALIZACIÓN</t>
  </si>
  <si>
    <t>TELÉFONO</t>
  </si>
  <si>
    <t>EXTENSIÓN</t>
  </si>
  <si>
    <t>CORREO ELECTRÓNICO</t>
  </si>
  <si>
    <t>SGR-160-22</t>
  </si>
  <si>
    <t>Servicios Profesionales</t>
  </si>
  <si>
    <t>https://community.secop.gov.co/Public/Tendering/OpportunityDetail/Index?noticeUID=CO1.NTC.3103160&amp;isFromPublicArea=True&amp;isModal=False</t>
  </si>
  <si>
    <t>PSP en la VSCSM, para desarrollar actividades inherentes al proceso de fiscalización minera, tales como la evaluación documental de expedientes, realización de inspecciones de campo y elaboración y revisión de conceptos técnicos, necesarias para el cumplimiento de metas proyectadas para el bienio 2021-2022. 300035822</t>
  </si>
  <si>
    <t>FREDDY MANUEL CARDENAS MENDOZA</t>
  </si>
  <si>
    <t>CESAR</t>
  </si>
  <si>
    <t>VALLEDUPAR</t>
  </si>
  <si>
    <t>Vicepresidencia de Seguimiento, Control y Seguridad Minera</t>
  </si>
  <si>
    <t>Grupo de Seguimiento y Control Zona Centro</t>
  </si>
  <si>
    <t>Bogotá D.C</t>
  </si>
  <si>
    <t>601+2201999</t>
  </si>
  <si>
    <t>fredy.cardenas@anm.gov.co</t>
  </si>
  <si>
    <t>SGR-203-22</t>
  </si>
  <si>
    <t>https://community.secop.gov.co/Public/Tendering/OpportunityDetail/Index?noticeUID=CO1.NTC.3168315&amp;isFromPublicArea=True&amp;isModal=False</t>
  </si>
  <si>
    <t>Prestar servicios profesionales al GRCE en el análisis, revisión y evaluación de la información económica de solicitudes de inscripción, actualización y renovación en el sistema de información de control y registro de explotadores y comercializadores mineros, en el marco de la fiscalización minera.</t>
  </si>
  <si>
    <t>EDWIN ALFONSO COY GONZALEZ</t>
  </si>
  <si>
    <t>BOYACÁ</t>
  </si>
  <si>
    <t>TUNJA</t>
  </si>
  <si>
    <t>Grupo de Regalías y Contraprestaciones Económicas</t>
  </si>
  <si>
    <t>edwin.coy@anm.gov.co</t>
  </si>
  <si>
    <t>SGR-206-22</t>
  </si>
  <si>
    <t>https://community.secop.gov.co/Public/Tendering/OpportunityDetail/Index?noticeUID=CO1.NTC.3403156&amp;isFromPublicArea=True&amp;isModal=False</t>
  </si>
  <si>
    <t>PSP en la VSCSM, para desarrollar actividades inherentes a la fiscalización minera, como lo es la evaluación documental de expedientes, inspecciones de campo, elaboración y revisión de conceptos técnicos, programación detallada de inspecciones, la aplicación de criterios de priorización de los títulos mineros, así como el seguimiento y atención a las no conformidades que se detecten. 300036222</t>
  </si>
  <si>
    <t>DIANA CAROLINA VILLAMIZAR CAÑAS</t>
  </si>
  <si>
    <t>NORTE DE SANTANDER</t>
  </si>
  <si>
    <t>Pamplona</t>
  </si>
  <si>
    <t>Grupo de Seguimiento y Control Zona Norte</t>
  </si>
  <si>
    <t>diana.villamizar@anm.gov.co</t>
  </si>
  <si>
    <t>SGR-235-22</t>
  </si>
  <si>
    <t>https://community.secop.gov.co/Public/Tendering/OpportunityDetail/Index?noticeUID=CO1.NTC.3299930&amp;isFromPublicArea=True&amp;isModal=False</t>
  </si>
  <si>
    <t>Apoyar a la VSCSM con los trámites jurídicos inherentes al proceso de fiscalización minera, como lo es la emisión de conceptos, la evaluación documental de expedientes mineros, el seguimiento a las no conformidades, así como la sustanciación, revisión y evaluación jurídica de los actos administrativos, con el fin de dar cumplimiento a las metas asignadas para el bienio 2021-2022. 300047222</t>
  </si>
  <si>
    <t>ASTRID ELVIRA CASALLAS HURTADO</t>
  </si>
  <si>
    <t>BOGOTA D.C</t>
  </si>
  <si>
    <t>Punto de Atención Regional Valledupar</t>
  </si>
  <si>
    <t>Valledupar</t>
  </si>
  <si>
    <t>astrid.casallas@anm.gov.co</t>
  </si>
  <si>
    <t>SGR-254-22</t>
  </si>
  <si>
    <t>Apoyo a la Gestión</t>
  </si>
  <si>
    <t>https://community.secop.gov.co/Public/Tendering/OpportunityDetail/Index?noticeUID=CO1.NTC.3301981&amp;isFromPublicArea=True&amp;isModal=False</t>
  </si>
  <si>
    <t>Prestar servicios de apoyo a la gestión en la VSCSM en actividades de consolidación, verificación y actualización de información de contraprestaciones económicas de contratos mineros y demás actividades operativas requeridas de cara al cumplimiento de metas de fiscalización minera para el bienio 2021-2022. 300053522</t>
  </si>
  <si>
    <t>ANGELA PIEDAD MONTES CUELLAR</t>
  </si>
  <si>
    <t>CAQUETA</t>
  </si>
  <si>
    <t>FLORENCIA</t>
  </si>
  <si>
    <t>Punto de Atención Regional Cali</t>
  </si>
  <si>
    <t>Cali</t>
  </si>
  <si>
    <t>angela.montes@anm.gov.co</t>
  </si>
  <si>
    <t>SGR-259-22</t>
  </si>
  <si>
    <t>https://community.secop.gov.co/Public/Tendering/OpportunityDetail/Index?noticeUID=CO1.NTC.3402481&amp;isFromPublicArea=True&amp;isModal=False</t>
  </si>
  <si>
    <t>PSP a la VSCSM en el desarrollo de actividades jurídicas inherentes al proceso de fiscalización minera, tales como la evaluación documental de expedientes, sustanciación y revisión de actos administrativos y demás trámites jurídicos necesarios para el cumplimiento de metas del bienio 2021-2022. 300051122</t>
  </si>
  <si>
    <t>YEISON PALACIOS MARTÍNEZ</t>
  </si>
  <si>
    <t>CHOCO</t>
  </si>
  <si>
    <t>QUIBDÓ</t>
  </si>
  <si>
    <t>Punto de Atención Regional Quibdó</t>
  </si>
  <si>
    <t>Quibdó</t>
  </si>
  <si>
    <t>yeison.palacios@anm.gov.co</t>
  </si>
  <si>
    <t>SGR-262-22</t>
  </si>
  <si>
    <t>https://community.secop.gov.co/Public/Tendering/OpportunityDetail/Index?noticeUID=CO1.NTC.3399665&amp;isFromPublicArea=True&amp;isModal=False</t>
  </si>
  <si>
    <t>Prestar servicios de apoyo a la gestión en la VSCSM en actividades de consolidación, verificación y actualización de información de contraprestaciones económicas de contratos mineros y demás actividades operativas requeridas de cara al cuplimiento de metas de fiscalización minera para el bienio 2021-2022. 300048322</t>
  </si>
  <si>
    <t>JULIAN ANDRES RIVERA AYALA</t>
  </si>
  <si>
    <t>TOLIMA</t>
  </si>
  <si>
    <t>HONDA</t>
  </si>
  <si>
    <t>Punto de Atención Regional Ibagué</t>
  </si>
  <si>
    <t>Ibagué</t>
  </si>
  <si>
    <t>julian.rivera@anm.gov.co</t>
  </si>
  <si>
    <t>SGR-263-22</t>
  </si>
  <si>
    <t>https://community.secop.gov.co/Public/Tendering/OpportunityDetail/Index?noticeUID=CO1.NTC.3404113&amp;isFromPublicArea=True&amp;isModal=False</t>
  </si>
  <si>
    <t>PSP en la VSCSM, para desarrollar actividades inherentes al proceso de fiscalización minera, tales como la evaluación documental de expedientes, realización de inspecciones de campo y elaboración y revisión de conceptos técnicos, necesarias para el cumplimiento de metas proyectadas para el bienio 2021-2022. 300049622</t>
  </si>
  <si>
    <t>ILIANA ROSA GOMEZ OROZCO</t>
  </si>
  <si>
    <t>Punto de Atención Regional Medellín</t>
  </si>
  <si>
    <t>Medellín</t>
  </si>
  <si>
    <t>iliana.gomez@anm.gov.co</t>
  </si>
  <si>
    <t>SGR-264-22</t>
  </si>
  <si>
    <t>https://community.secop.gov.co/Public/Tendering/OpportunityDetail/Index?noticeUID=CO1.NTC.3403987&amp;isFromPublicArea=True&amp;isModal=False</t>
  </si>
  <si>
    <t>Apoyar a la VSCSM con los tramites jurídicos inherentes al proceso de fiscalización minera, como lo es la emisión de conceptos, la evaluación documental de expedientes mineros, el seguimiento a las no conformidades, así como la sustanciación, revisión y evaluación jurídica de los actos administrativos, con el fin de dar cumplimiento a las metas asignadas para el bienio 2021-2022. 300040422</t>
  </si>
  <si>
    <t>YURY KATHERINE GALEANO MANRIQUE</t>
  </si>
  <si>
    <t>LOURDES</t>
  </si>
  <si>
    <t>Punto de Atención Regional Nobsa</t>
  </si>
  <si>
    <t>Nobsa</t>
  </si>
  <si>
    <t>yury.galeano@anm.gov.co</t>
  </si>
  <si>
    <t>SGR-265-22</t>
  </si>
  <si>
    <t>https://community.secop.gov.co/Public/Tendering/OpportunityDetail/Index?noticeUID=CO1.NTC.3407353&amp;isFromPublicArea=True&amp;isModal=False</t>
  </si>
  <si>
    <t>PSP a la VSCSM en el desarrollo de actividades jurídicas inherentes al proceso de fiscalización minera, tales como la evaluación documental de expedientes, sustanciación y revisión de actos administrativos y demás trámites jurídicos necesarios para el cumplimiento de metas del bienio 2021-2022. 300049322</t>
  </si>
  <si>
    <t>LEONARDO FABIO GALLO CAMPUZANO</t>
  </si>
  <si>
    <t>CALDAS</t>
  </si>
  <si>
    <t>MANIZALES</t>
  </si>
  <si>
    <t>Punto de Atención Regional Manizales</t>
  </si>
  <si>
    <t>Manizales</t>
  </si>
  <si>
    <t>leonardo.gallo@anm.gov.co</t>
  </si>
  <si>
    <t>SGR-270-22</t>
  </si>
  <si>
    <t>https://community.secop.gov.co/Public/Tendering/OpportunityDetail/Index?noticeUID=CO1.NTC.3420947&amp;isFromPublicArea=True&amp;isModal=False</t>
  </si>
  <si>
    <t>Prestar servicios profesionales en GET para la evaluación de la viabilidad técnica de los informes de recursos minerales y demás documentos de proyectos mineros de depósitos de carbón, según los lineamientos del ECRR. 300038922</t>
  </si>
  <si>
    <t>ELKIN HERNANDO ESPITIA JIMENEZ</t>
  </si>
  <si>
    <t>DUITAMA</t>
  </si>
  <si>
    <t>Grupo de Evaluación de Estudios Técnicos</t>
  </si>
  <si>
    <t>elkin.espitia@anm.gov.co</t>
  </si>
  <si>
    <t>SGR-271-22</t>
  </si>
  <si>
    <t>https://community.secop.gov.co/Public/Tendering/OpportunityDetail/Index?noticeUID=CO1.NTC.3423700&amp;isFromPublicArea=True&amp;isModal=False</t>
  </si>
  <si>
    <t>PSP en la VSCSM, para desarrollar actividades inherentes al proceso de fiscalización minera, tales como la evaluación documental de expedientes, realización de inspecciones de campo y elaboración y revisión de conceptos técnicos, necesarias para el cumplimiento de metas proyectadas para el bienio 2021-2022. 300051422</t>
  </si>
  <si>
    <t>IVÁN DE JESÚS GONZÁLEZ SOLANO</t>
  </si>
  <si>
    <t>ivan.gonzalez@anm.gov.co</t>
  </si>
  <si>
    <t>SGR-273-22</t>
  </si>
  <si>
    <t>https://community.secop.gov.co/Public/Tendering/OpportunityDetail/Index?noticeUID=CO1.NTC.3418196&amp;isFromPublicArea=True&amp;isModal=False</t>
  </si>
  <si>
    <t>Apoyar a la VSCSM con los trámites jurídicos inherentes al proceso de fiscalización minera, como lo es la emisión de conceptos, la evaluación documental de expedientes mineros, el seguimiento a las no conformidades, así como la sustanciación, revisión y evaluación jurídica de los actos administrativos, con el fin de dar cumplimiento a las metas asignadas para el bienio 2021-2022. 300032522</t>
  </si>
  <si>
    <t>DAVID STEVEN SEMANATE GARZÓN</t>
  </si>
  <si>
    <t>RISARALDA</t>
  </si>
  <si>
    <t>PEREIRA</t>
  </si>
  <si>
    <t>david.semanate@anm.gov.co</t>
  </si>
  <si>
    <t>SGR-274-22</t>
  </si>
  <si>
    <t>https://community.secop.gov.co/Public/Tendering/OpportunityDetail/Index?noticeUID=CO1.NTC.3418718&amp;isFromPublicArea=True&amp;isModal=False</t>
  </si>
  <si>
    <t>PSP en la VSCSM, para desarrollar actividades inherentes al proceso de fiscalización minera, tales como la evaluación documental de expedientes, realización de inspecciones de campo y elaboración y revisión de conceptos técnicos, necesarias para el cumplimiento de metas proyectadas para el bienio 2021-2022. 300043022</t>
  </si>
  <si>
    <t>NIDIA CLAUDIA BARRERA ORDUZ</t>
  </si>
  <si>
    <t>SOGAMOSO</t>
  </si>
  <si>
    <t>nidia.barrera@anm.gov.co</t>
  </si>
  <si>
    <t>SGR-279-22</t>
  </si>
  <si>
    <t>https://community.secop.gov.co/Public/Tendering/OpportunityDetail/Index?noticeUID=CO1.NTC.3456774&amp;isFromPublicArea=True&amp;isModal=False</t>
  </si>
  <si>
    <t>Prestar servicios profesionales para apoyar a la VSCSM con los trámites jurídicos inherentes al proceso de fiscalización minera, como lo es la emisión de conceptos, la evaluación documental de expedientes mineros, el seguimiento a las no conformidades, así como la sustanciación, revisión y evaluación jurídica de los actos administrativos, con el fin de dar cumplimiento a las metas asignadas para el bienio.</t>
  </si>
  <si>
    <t>ANDREA DEL PILAR FARFAN CASTILLO</t>
  </si>
  <si>
    <t>HUILA</t>
  </si>
  <si>
    <t>NEIVA</t>
  </si>
  <si>
    <t>andrea.farfan@anm.gov.co</t>
  </si>
  <si>
    <t>SGR-280-22</t>
  </si>
  <si>
    <t>https://community.secop.gov.co/Public/Tendering/OpportunityDetail/Index?noticeUID=CO1.NTC.3425595&amp;isFromPublicArea=True&amp;isModal=False</t>
  </si>
  <si>
    <t>Prestar servicios profesionales en el Grupo PIN en las actividades de evaluación documental y realización de inspecciones técnicas de campo para verificar el cumplimiento de las obligaciones ambientales de los títulos mineros clasificados como Proyectos de Interés Nacional.</t>
  </si>
  <si>
    <t>JENNY ADRIANA LEMOS CUERO</t>
  </si>
  <si>
    <t>CAUCA</t>
  </si>
  <si>
    <t>GUAPI</t>
  </si>
  <si>
    <t>Grupo de Proyectos de Interés Nacional</t>
  </si>
  <si>
    <t>jenny.lemos@anm.gov.co</t>
  </si>
  <si>
    <t>SGR-281-22</t>
  </si>
  <si>
    <t>https://community.secop.gov.co/Public/Tendering/OpportunityDetail/Index?noticeUID=CO1.NTC.3428299&amp;isFromPublicArea=True&amp;isModal=False</t>
  </si>
  <si>
    <t>PSP a la VSCSM para realizar el procesamiento digital de imágenes satelitales y la interpretación, análisis y aplicación de la información obtenida a través de sensores remotos como soporte de la fiscalización minera.</t>
  </si>
  <si>
    <t>ALISSON VIVIANA BARRETO NIETO</t>
  </si>
  <si>
    <t>BOGOTÁ D.C.</t>
  </si>
  <si>
    <t>BOGOTA D.C.</t>
  </si>
  <si>
    <t>Grupo de Control a la Producción</t>
  </si>
  <si>
    <t>alisson.nieto@anm.gov.co</t>
  </si>
  <si>
    <t>SGR-282-22</t>
  </si>
  <si>
    <t>https://community.secop.gov.co/Public/Tendering/OpportunityDetail/Index?noticeUID=CO1.NTC.3425581&amp;isFromPublicArea=True&amp;isModal=False</t>
  </si>
  <si>
    <t>PSP en la VSCSM, para desarrollar actividades inherentes al proceso de fiscalización minera, tales como la evaluación documental de expedientes, realización de inspecciones de campo y elaboración y revisión de conceptos técnicos, necesarias para el cumplimiento de metas proyectadas para el bienio 2021-2022.</t>
  </si>
  <si>
    <t>DIEGO REINALDO MENDIETA ALVARADO</t>
  </si>
  <si>
    <t>NARIÑO</t>
  </si>
  <si>
    <t>TUMACO</t>
  </si>
  <si>
    <t>Punto de Atención Regional Pasto</t>
  </si>
  <si>
    <t>Pasto</t>
  </si>
  <si>
    <t>diego.mendieta@anm.gov.co</t>
  </si>
  <si>
    <t>SGR-283-22</t>
  </si>
  <si>
    <t>https://community.secop.gov.co/Public/Tendering/OpportunityDetail/Index?noticeUID=CO1.NTC.3425654&amp;isFromPublicArea=True&amp;isModal=False</t>
  </si>
  <si>
    <t>Prestar servicios profesionales al Grupo PIN en la verificación, seguimiento y fiscalización a los temas relacionados con el Plan de Gestión Social y en general de las obligaciones de carácter social contenidas en los títulos mineros.</t>
  </si>
  <si>
    <t>SILVIA JULIANA MANTILLA ULLOA</t>
  </si>
  <si>
    <t>SANTANDER</t>
  </si>
  <si>
    <t xml:space="preserve">BUCARAMANGA </t>
  </si>
  <si>
    <t>silvia.mantilla@anm.gov.co</t>
  </si>
  <si>
    <t>SGR-284-22</t>
  </si>
  <si>
    <t>https://community.secop.gov.co/Public/Tendering/OpportunityDetail/Index?noticeUID=CO1.NTC.3429002&amp;isFromPublicArea=True&amp;isModal=False</t>
  </si>
  <si>
    <t>Prestar servicios profesionales al Grupo PIN en la revisión, análisis y verificación de los registros contables soporte de costos y montos deducibles en el pago de regalías y contraprestaciones económicas de los contratos mineros que así lo estipulen.</t>
  </si>
  <si>
    <t>DIANA MARIA PEREZ PARRA</t>
  </si>
  <si>
    <t>diana.perez@anm.gov.co</t>
  </si>
  <si>
    <t>SGR-285-22</t>
  </si>
  <si>
    <t>https://community.secop.gov.co/Public/Tendering/OpportunityDetail/Index?noticeUID=CO1.NTC.3430790&amp;isFromPublicArea=True&amp;isModal=False</t>
  </si>
  <si>
    <t>PSP a la VSCSM en el desarrollo de actividades jurídicas inherentes al proceso de fiscalización minera, tales como la evaluación documental de expedientes, sustanciación y revisión de actos administrativos y demás trámites jurídicos necesarios. 300055622</t>
  </si>
  <si>
    <t>LUIS ALEXANDER PINZON VILLAMIZAR</t>
  </si>
  <si>
    <t>CÚCUTA</t>
  </si>
  <si>
    <t>Punto de Atención Regional Cúcuta</t>
  </si>
  <si>
    <t>Cúcuta</t>
  </si>
  <si>
    <t>luis.pinzon@anm.gov.co</t>
  </si>
  <si>
    <t>SGR-287-22</t>
  </si>
  <si>
    <t>https://community.secop.gov.co/Public/Tendering/OpportunityDetail/Index?noticeUID=CO1.NTC.3440727&amp;isFromPublicArea=True&amp;isModal=False</t>
  </si>
  <si>
    <t>PSP al GRCE en las actividades inherentes a la fiscalización minera, tales como el seguimiento al cumplimiento de las obligaciones económicas de los titulares mineros, verificando las regalías de cara al cumplimiento de metas propuestas para el bienio 2021-2022. (300041922).</t>
  </si>
  <si>
    <t>SANTIAGO ANDRES FRANCO BECERRA</t>
  </si>
  <si>
    <t>santiago.franco@anm.gov.co</t>
  </si>
  <si>
    <t>SGR-288-22</t>
  </si>
  <si>
    <t>https://community.secop.gov.co/Public/Tendering/OpportunityDetail/Index?noticeUID=CO1.NTC.3442555&amp;isFromPublicArea=True&amp;isModal=False</t>
  </si>
  <si>
    <t>PSP en la VSCSM, para desarrollar actividades inherentes a la fiscalización minera, como lo es la evaluación documental de expedientes, inspecciones de campo, elaboración y revisión de conceptos técnicos, programación detallada de inspecciones, la aplicación de criterios de priorización de los títulos mineros, así como el seguimiento y atención a las no conformidades que se detecten. 300034622</t>
  </si>
  <si>
    <t>GABRIEL EDUARDO MALDONADO MONTES</t>
  </si>
  <si>
    <t>gabriel.maldonado@anm.gov.co</t>
  </si>
  <si>
    <t>SGR-289-22</t>
  </si>
  <si>
    <t>https://community.secop.gov.co/Public/Tendering/OpportunityDetail/Index?noticeUID=CO1.NTC.3457198&amp;isFromPublicArea=True&amp;isModal=False</t>
  </si>
  <si>
    <t>Prestar Servicios Profesionales en la VSCSM, para desarrollar actividades inherentes al proceso de fiscalización minera, tales como la evaluación documental de expedientes, realización de inspecciones de campo y elaboración y revisión de conceptos técnicos, necesarias para el cumplimiento de metas proyectadas.</t>
  </si>
  <si>
    <t>MILENA CECILIA CALIZ CASTRO</t>
  </si>
  <si>
    <t>milena.caliz@anm.gov.co</t>
  </si>
  <si>
    <t>SGR-290-22</t>
  </si>
  <si>
    <t>https://community.secop.gov.co/Public/Tendering/OpportunityDetail/Index?noticeUID=CO1.NTC.3441046&amp;isFromPublicArea=True&amp;isModal=False</t>
  </si>
  <si>
    <t>PSP en la VSCSM para desarrollar actividades inherentes a la scalización minera, como lo es la evaluación documental de expedientes, inspecciones de campo, elaboración y revisión de conceptos técnicos, programación detallada de inspecciones, la aplicación de criterios de priorización de los títulos mineros, así como el seguimiento y atención a las no conformidades que se detecten. 300056722</t>
  </si>
  <si>
    <t>ALVARO ANDRES PEÑALOSA RINCON</t>
  </si>
  <si>
    <t>BUCARAMANGA</t>
  </si>
  <si>
    <t>alvaro.penalosa@anm.gov.co</t>
  </si>
  <si>
    <t>SGR-291-22</t>
  </si>
  <si>
    <t>https://community.secop.gov.co/Public/Tendering/OpportunityDetail/Index?noticeUID=CO1.NTC.3443570&amp;isFromPublicArea=True&amp;isModal=False</t>
  </si>
  <si>
    <t>PSP en la VSCSM, para desarrollar actividades inherentes al proceso de fiscalización minera, tales como la evaluación documental de expedientes, realización de inspecciones de campo y elaboración y revisión de conceptos técnicos, necesarias para el cumplimiento de metas proyectadas.</t>
  </si>
  <si>
    <t>FABIO ANDRES SANTOS QUINTERO</t>
  </si>
  <si>
    <t>SUCRE</t>
  </si>
  <si>
    <t>COROZAL</t>
  </si>
  <si>
    <t>fabio.santos@anm.gov.co</t>
  </si>
  <si>
    <t>SGR-292-22</t>
  </si>
  <si>
    <t>https://community.secop.gov.co/Public/Tendering/OpportunityDetail/Index?noticeUID=CO1.NTC.3458346&amp;isFromPublicArea=True&amp;isModal=False</t>
  </si>
  <si>
    <t>PSP en la VSCSM, para desarrollar actividades inherentes al proceso de fiscalización minera, tales como la evaluación documental de expedientes, realización de inspecciones de campo y elaboración y revisión de conceptos técnicos, necesarias para el cumplimiento de metas proyectadas para el bienio</t>
  </si>
  <si>
    <t>CRISTIAM CAMILO VELEZ BALLESTEROS</t>
  </si>
  <si>
    <t>CORDOBA</t>
  </si>
  <si>
    <t>LORICA</t>
  </si>
  <si>
    <t>cristiam.velez@anm.gov.co</t>
  </si>
  <si>
    <t>SGR-293-22</t>
  </si>
  <si>
    <t>https://community.secop.gov.co/Public/Tendering/OpportunityDetail/Index?noticeUID=CO1.NTC.3457885&amp;isFromPublicArea=True&amp;isModal=False</t>
  </si>
  <si>
    <t>PSP a la VSCSM, en la evaluación documental de expedientes, sustanciación, revisión y evaluación jurídica de actos administrativos, así como el seguimiento a las no conformidades detectadas y demás trámites jurídicos que surjan en el marco del proceso de fiscalización a títulos mineros de cara al cumplimiento de metas</t>
  </si>
  <si>
    <t>AURA MARÍA MONSALVE MURILLO</t>
  </si>
  <si>
    <t>ANTIOQUIA</t>
  </si>
  <si>
    <t>MEDELLÍN</t>
  </si>
  <si>
    <t>aura.monsalve@anm.gov.co</t>
  </si>
  <si>
    <t>SGR-294-22</t>
  </si>
  <si>
    <t>https://community.secop.gov.co/Public/Tendering/OpportunityDetail/Index?noticeUID=CO1.NTC.3458323&amp;isFromPublicArea=True&amp;isModal=False</t>
  </si>
  <si>
    <t>PSP en la VSCSM, para desarrollar actividades inherentes al proceso de fiscalización minera, tales como la evaluación documental de expedientes, realización de inspecciones de campo y elaboración y revisión de conceptos técnicos, necesarias para el cumplimiento de metas.</t>
  </si>
  <si>
    <t>RUBEN ENRIQUE MEDINA PALLARE</t>
  </si>
  <si>
    <t>LA GUAJIRA</t>
  </si>
  <si>
    <t>RIOHACHA</t>
  </si>
  <si>
    <t>ruben.medina@anm.gov.co</t>
  </si>
  <si>
    <t>SGR-296-22</t>
  </si>
  <si>
    <t>https://community.secop.gov.co/Public/Tendering/OpportunityDetail/Index?noticeUID=CO1.NTC.3458602&amp;isFromPublicArea=True&amp;isModal=False</t>
  </si>
  <si>
    <t>PSP en la VSCSM, para desarrollar actividades inherentes al proceso de fiscalización minera, tales como la evaluación documental de expedientes, realización de inspecciones de campo y elaboración y revisión de conceptos técnicos, necesarias para el cumplimiento de metas</t>
  </si>
  <si>
    <t>DIANA CAROLINA ORTIZ NIÑO</t>
  </si>
  <si>
    <t>ARAUCA</t>
  </si>
  <si>
    <t>TAME</t>
  </si>
  <si>
    <t>dianac.ortiz@anm.gov.co</t>
  </si>
  <si>
    <t>SGR-297-22</t>
  </si>
  <si>
    <t>https://community.secop.gov.co/Public/Tendering/OpportunityDetail/Index?noticeUID=CO1.NTC.3462996&amp;isFromPublicArea=True&amp;isModal=False</t>
  </si>
  <si>
    <t>PSP a la VSCSM en el desarrollo de actividades jurídicas inherentes al proceso de fiscalización minera, tales como la evaluación documental de expedientes, sustanciación y revisión de actos administrativos y demás trámites jurídicos necesarios para el cumplimiento de metas</t>
  </si>
  <si>
    <t>ANDRES ARTURO VALENCIA GUTIERREZ</t>
  </si>
  <si>
    <t>andres.valencia@anm.gov.co</t>
  </si>
  <si>
    <t>SGR-301-22</t>
  </si>
  <si>
    <t>https://community.secop.gov.co/Public/Tendering/OpportunityDetail/Index?noticeUID=CO1.NTC.3468803&amp;isFromPublicArea=True&amp;isModal=False</t>
  </si>
  <si>
    <t>PSP en la VSCSM, para desarrollar actividades inherentes al proceso de fiscalización minera, tales como la evaluacióndocumental de expedientes, realización de inspecciones de campo y elaboración y revisión de conceptos técnicos. 300035422</t>
  </si>
  <si>
    <t>JESUS EDUARDO PIMIENTA GONZALEZ</t>
  </si>
  <si>
    <t>jesus.pimienta@anm.gov.co</t>
  </si>
  <si>
    <t>SGR-302-22</t>
  </si>
  <si>
    <t>https://community.secop.gov.co/Public/Tendering/OpportunityDetail/Index?noticeUID=CO1.NTC.3464333&amp;isFromPublicArea=True&amp;isModal=False</t>
  </si>
  <si>
    <t>PSP de apoyo a la gestión en actividades de mantenimiento, consolidación y actualización del expediente digital, para la transición al sistema integral de gestión minera, en el marco de la función de fiscalización minera.</t>
  </si>
  <si>
    <t>DARLY PATRICIA HINESTROZA VALENCIA</t>
  </si>
  <si>
    <t>Control a la Producción</t>
  </si>
  <si>
    <t>darly.hinestroza@anm.gov.co</t>
  </si>
  <si>
    <t>SGR-304-22</t>
  </si>
  <si>
    <t>https://community.secop.gov.co/Public/Tendering/OpportunityDetail/Index?noticeUID=CO1.NTC.3465148&amp;isFromPublicArea=True&amp;isModal=False</t>
  </si>
  <si>
    <t>Prestar servicios de apoyo a la gestión en la VAF en actividades operativas relacionadas con la revisión e impulso de procesos de contratación directa, modificaciones y liquidaciones de contratos asociados a la función de fiscalización.</t>
  </si>
  <si>
    <t>DANIELA MARINA MUÑOZ MUÑOZ</t>
  </si>
  <si>
    <t>SAN GIL</t>
  </si>
  <si>
    <t>Vicepresidencia Administrativa y Financiera</t>
  </si>
  <si>
    <t>Grupo de Contratación</t>
  </si>
  <si>
    <t>daniela.munoz@anm.gov.co</t>
  </si>
  <si>
    <t>SGR-307-22</t>
  </si>
  <si>
    <t>https://community.secop.gov.co/Public/Tendering/OpportunityDetail/Index?noticeUID=CO1.NTC.3469230&amp;isFromPublicArea=True&amp;isModal=False</t>
  </si>
  <si>
    <t>PSP en la VSCSM, para desarrollar actividades inherentes al proceso de fiscalización minera, tales como la evaluacióndocumental de expedientes, realización de inspecciones de campo y elaboración y revisión de conceptos técnicos,necesarias para el cumplimiento de metas proyectadas para el bienio 2021-2022. 300050222</t>
  </si>
  <si>
    <t>SANTIAGO GARCÍA ORTIZ</t>
  </si>
  <si>
    <t>ENVIGADO</t>
  </si>
  <si>
    <t>santiago.garcia@anm.gov.co</t>
  </si>
  <si>
    <t>SGR-309-22</t>
  </si>
  <si>
    <t>https://community.secop.gov.co/Public/Tendering/OpportunityDetail/Index?noticeUID=CO1.NTC.3472872&amp;isFromPublicArea=True&amp;isModal=False</t>
  </si>
  <si>
    <t>Prestar servicios de apoyo a la gestión en la VSCSM en actividades de consolidación, verificación y actualización de información de contraprestaciones económicas de contratos mineros y demás actividades operativas requeridas de cara al cumplimiento de metas de fiscalización minera</t>
  </si>
  <si>
    <t>WILSON ISLENDER GONZALEZ ESTUPIÑAN</t>
  </si>
  <si>
    <t>wilson.gonzalez@anm.gov.co</t>
  </si>
  <si>
    <t>SGR-310-22</t>
  </si>
  <si>
    <t>https://community.secop.gov.co/Public/Tendering/OpportunityDetail/Index?noticeUID=CO1.NTC.3474456&amp;isFromPublicArea=True&amp;isModal=False</t>
  </si>
  <si>
    <t>PSP en la VSCSM, para desarrollar actividades inherentes a la fiscalización minera, como lo es la evaluacióndocumental de expedientes, inspecciones de campo, elaboración y revisión de conceptos técnicos, programacióndetallada de inspecciones, la aplicación de criterios de priorización de los títulos mineros, así como el seguimiento y atención a las no conformidades que se detecten. 300044922</t>
  </si>
  <si>
    <t>DIEGO LEONARDO MATEUS PIRAJAN</t>
  </si>
  <si>
    <t>diego.mateus@anm.gov.co</t>
  </si>
  <si>
    <t>SGR-314-22</t>
  </si>
  <si>
    <t>https://community.secop.gov.co/Public/Tendering/OpportunityDetail/Index?noticeUID=CO1.NTC.3467728&amp;isFromPublicArea=True&amp;isModal=False</t>
  </si>
  <si>
    <t>PSP en la VSCSM, para desarrollar actividades inherentes al proceso de fiscalización minera, tales como la evaluación documental de expedientes, realización de inspecciones de campo y elaboración y revisión de conceptos técnicos, necesarias para el cumplimiento de metas proyectadas para el bienio 2021-2022</t>
  </si>
  <si>
    <t>MARIA ALEJANDRA LANZIANO RIOS</t>
  </si>
  <si>
    <t>maria.lanziano@anm.gov.co</t>
  </si>
  <si>
    <t>SGR-315-22</t>
  </si>
  <si>
    <t>https://community.secop.gov.co/Public/Tendering/OpportunityDetail/Index?noticeUID=CO1.NTC.3484983&amp;isFromPublicArea=True&amp;isModal=False</t>
  </si>
  <si>
    <t>PSP en la VSCSM para desarrollar actividades inherentes a la scalizacion minera como lo es la evaluación documental de expedientes inspecciones de campo elaboración y revisión de conceptos técnicos 300046222</t>
  </si>
  <si>
    <t xml:space="preserve">MARITZA MELENDEZ LARA </t>
  </si>
  <si>
    <t>NOBSA</t>
  </si>
  <si>
    <t>maritza.melendez@anm.gov.co</t>
  </si>
  <si>
    <t>SGR-316-22</t>
  </si>
  <si>
    <t>https://community.secop.gov.co/Public/Tendering/OpportunityDetail/Index?noticeUID=CO1.NTC.3478838&amp;isFromPublicArea=True&amp;isModal=False</t>
  </si>
  <si>
    <t>Prestar servicios de apoyo a la gestión en el Grupo Zona Centro de la VSCSM, en el proceso de clasificación de información, gestión documental y demás actividades de registro y trazabilidad en el SGD, el marco del proceso de fiscalización a títulos mineros de cara al cumplimiento de metas del bienio 2021-2022. 300033622</t>
  </si>
  <si>
    <t>CLAUDIA MARCELA POSADA</t>
  </si>
  <si>
    <t>claudia.posada@anm.gov.co</t>
  </si>
  <si>
    <t>SGR-317-22</t>
  </si>
  <si>
    <t>https://community.secop.gov.co/Public/Tendering/OpportunityDetail/Index?noticeUID=CO1.NTC.3478760&amp;isFromPublicArea=True&amp;isModal=False</t>
  </si>
  <si>
    <t>PSP en la VSCSM, para desarrollar actividades inherentes a la fiscalización minera, como lo es la evaluación documental de expedientes, inspecciones de campo, elaboración y revisión de conceptos técnicos, programación detallada de inspecciones, la aplicación de criterios de priorización de los títulos mineros, así como el seguimiento y atención a las no conformidades que se detecten. 300034422</t>
  </si>
  <si>
    <t>YESSENIA MARIETH OROZCO DE ANGEL</t>
  </si>
  <si>
    <t>MAGDALENA</t>
  </si>
  <si>
    <t>FUNDACIÓN</t>
  </si>
  <si>
    <t>yessenia.orozco@anm.gov.co</t>
  </si>
  <si>
    <t>SGR-318-22</t>
  </si>
  <si>
    <t>https://community.secop.gov.co/Public/Tendering/OpportunityDetail/Index?noticeUID=CO1.NTC.3478699&amp;isFromPublicArea=True&amp;isModal=False</t>
  </si>
  <si>
    <t>PSP en la VSCSM, para desarrollar actividades inherentes a la fiscalización minera, como lo es la evaluación documental de expedientes, inspecciones de campo, elaboración y revisión de conceptos técnicos, programación detallada de inspecciones, la aplicación de criterios de priorización de los títulos mineros, así como el seguimiento y atención a las no conformidades que se detecten. 300044122</t>
  </si>
  <si>
    <t>VICTOR JULIO AMAYA AYALA</t>
  </si>
  <si>
    <t>victor.amaya@anm.gov.co</t>
  </si>
  <si>
    <t>SGR-320-22</t>
  </si>
  <si>
    <t>https://community.secop.gov.co/Public/Tendering/OpportunityDetail/Index?noticeUID=CO1.NTC.3487088&amp;isFromPublicArea=True&amp;isModal=False</t>
  </si>
  <si>
    <t>PSP a la VSCSM, para la validación de modelos de depósitos minerales en la estimación de R&amp;R y del planeamiento minero aplicando el ECRR, en el marco del proceso de fiscalización a títulos mineros de cara al cumplimiento de metas.</t>
  </si>
  <si>
    <t>JHON CAROL MANOSALVA BARRERA</t>
  </si>
  <si>
    <t>jhon.manosalva@anm.gov.co</t>
  </si>
  <si>
    <t>SGR-322-22</t>
  </si>
  <si>
    <t>https://community.secop.gov.co/Public/Tendering/OpportunityDetail/Index?noticeUID=CO1.NTC.3486991&amp;isFromPublicArea=True&amp;isModal=False</t>
  </si>
  <si>
    <t>Prestar servicios profesionales en GET en la evaluación del componente jurídico de los informes de recursos y reservas, proyección de actos</t>
  </si>
  <si>
    <t xml:space="preserve">JEIMY LORENA GUARIN </t>
  </si>
  <si>
    <t>jeimy.guarin@anm.gov.co</t>
  </si>
  <si>
    <t>SGR-324-22</t>
  </si>
  <si>
    <t>https://community.secop.gov.co/Public/Tendering/OpportunityDetail/Index?noticeUID=CO1.NTC.3514399&amp;isFromPublicArea=True&amp;isModal=False</t>
  </si>
  <si>
    <t>RAFAEL ABDENAGO HUERTAS ANGULO</t>
  </si>
  <si>
    <t>PASTO</t>
  </si>
  <si>
    <t>rafael.huertas@anm.gov.co</t>
  </si>
  <si>
    <t>SGR-325-22</t>
  </si>
  <si>
    <t>https://community.secop.gov.co/Public/Tendering/OpportunityDetail/Index?noticeUID=CO1.NTC.3495591&amp;isFromPublicArea=True&amp;isModal=False</t>
  </si>
  <si>
    <t>PSP en la VSCSM, para desarrollar actividades inherentes a la fiscalización minera, como lo es la evaluación documental de expedientes, inspecciones de campo, elaboración y revisión de conceptos técnicos, programación detallada de inspecciones, la aplicación de criterios de priorización de los títulos mineros, así como el seguimiento y atención a las no conformidades que se detecten.</t>
  </si>
  <si>
    <t>VALERIA ZAMIRA OLIVELLA COTES</t>
  </si>
  <si>
    <t>BOLIVAR</t>
  </si>
  <si>
    <t>VILLANUEVA</t>
  </si>
  <si>
    <t>valeria.olivella@anm.gov.co</t>
  </si>
  <si>
    <t>SGR-328-22</t>
  </si>
  <si>
    <t>https://community.secop.gov.co/Public/Tendering/OpportunityDetail/Index?noticeUID=CO1.NTC.3519889&amp;isFromPublicArea=True&amp;isModal=False</t>
  </si>
  <si>
    <t>PSP en la VSCSM para desarrollar actividades inherentes al proceso de scalización minera tales como la evaluación documental de expedientes realización de inspecciones de campo y elaboración y revisión de conceptos técnicos necesarias para el cumplimiento de metas proyectadas 300043522</t>
  </si>
  <si>
    <t xml:space="preserve">JAIME LUIS JIMENEZ SOLANO </t>
  </si>
  <si>
    <t>BARRANCAS</t>
  </si>
  <si>
    <t>jaime.jimenez@anm.gov.co</t>
  </si>
  <si>
    <t>SGR-333-22</t>
  </si>
  <si>
    <t>https://community.secop.gov.co/Public/Tendering/OpportunityDetail/Index?noticeUID=CO1.NTC.3523104&amp;isFromPublicArea=True&amp;isModal=False</t>
  </si>
  <si>
    <t>PSP a la VSCSM en el desarrollo de actividades jurídicas inherentes al proceso de fiscalización minera, tales como la evaluación documental de expedientes, sustanciación y revisión de actos administrativos y demás trámites jurídicos necesarios para el cumplimiento de metas. 300052322</t>
  </si>
  <si>
    <t>SANDRA KATHERINE VANEGAS CHAPARRO</t>
  </si>
  <si>
    <t>sandra.vanegas@anm.gov.co</t>
  </si>
  <si>
    <t>SGR-334-22</t>
  </si>
  <si>
    <t>https://community.secop.gov.co/Public/Tendering/OpportunityDetail/Index?noticeUID=CO1.NTC.3523203&amp;isFromPublicArea=True&amp;isModal=False</t>
  </si>
  <si>
    <t>PSP a la VSCSM en el desarrollo de actividades jurídicas inherentes al proceso de fiscalización minera, tales como la evaluación documental de expedientes, sustanciación y revisión de actos administrativos y demás trámites jurídicos necesarios para el cumplimiento de metas. 300057322</t>
  </si>
  <si>
    <t>CLAUDIA BRICEIDA MEDINA MORALES</t>
  </si>
  <si>
    <t>IBAGUE</t>
  </si>
  <si>
    <t>claudia.medina@anm.gov.co</t>
  </si>
  <si>
    <t>SGR-335-22</t>
  </si>
  <si>
    <t>https://community.secop.gov.co/Public/Tendering/OpportunityDetail/Index?noticeUID=CO1.NTC.3526013&amp;isFromPublicArea=True&amp;isModal=False</t>
  </si>
  <si>
    <t>PSP para apoyar al Grupo Nacional de Seguimiento y Control, en la consolidación de reportes de gestión, informes deavance y demás actividades operativas que se requieran en el marco del proceso de fiscalización a títulos mineros decara al cumplimiento de metas del bienio 2021-2022. 300029922</t>
  </si>
  <si>
    <t>FREDY GIOVANNY RODRIGUEZ AGATÓN</t>
  </si>
  <si>
    <t>CUNDINAMARCA</t>
  </si>
  <si>
    <t>CARMEN DE CARUPA</t>
  </si>
  <si>
    <t>fredy.rodriguez@anm.gov.co</t>
  </si>
  <si>
    <t>SGR-337-22</t>
  </si>
  <si>
    <t>https://community.secop.gov.co/Public/Tendering/OpportunityDetail/Index?noticeUID=CO1.NTC.3514716&amp;isFromPublicArea=True&amp;isModal=False</t>
  </si>
  <si>
    <t>BREYNER STEVENS ARANGO MARTINEZ</t>
  </si>
  <si>
    <t>GUAVIARE</t>
  </si>
  <si>
    <t>SAN JOSE DEL GUAVIARE</t>
  </si>
  <si>
    <t>breyner.arango@anm.gov.co</t>
  </si>
  <si>
    <t>SGR-339-22</t>
  </si>
  <si>
    <t>https://community.secop.gov.co/Public/Tendering/OpportunityDetail/Index?noticeUID=CO1.NTC.3514791&amp;isFromPublicArea=True&amp;isModal=False</t>
  </si>
  <si>
    <t>Prestar servicios de apoyo a la gestión a la VSCSM en las actividades de asignación, reparto y control de la correspondencia y en las diferentes actividades de apoyo operativo que se requieran en la dependencia en el marco del proceso de fiscalización a títulos mineros.</t>
  </si>
  <si>
    <t>ANA MARIA CELY VATGAS</t>
  </si>
  <si>
    <t>ana.cely@anm.gov.co</t>
  </si>
  <si>
    <t>SGR-342-22</t>
  </si>
  <si>
    <t>https://community.secop.gov.co/Public/Tendering/OpportunityDetail/Index?noticeUID=CO1.NTC.3517919&amp;isFromPublicArea=True&amp;isModal=False</t>
  </si>
  <si>
    <t>Prestar sus servicios profesionales en el Grupo PIN en la verificación, seguimiento y fiscalización a los temas relacionados con el Plan de Gestión Social, el estudio y análisis de las estrategias para el mejoramiento de la gestión social del sector y en general las obligaciones de carácter social contenidas en los títulos mineros</t>
  </si>
  <si>
    <t>JENNY ROCIO TRUJILLO GORDILLO</t>
  </si>
  <si>
    <t>CHAPARRAL</t>
  </si>
  <si>
    <t>jenny.trujillo@anm.gov.co</t>
  </si>
  <si>
    <t>SGR-345-22</t>
  </si>
  <si>
    <t>https://community.secop.gov.co/Public/Tendering/OpportunityDetail/Index?noticeUID=CO1.NTC.3523923&amp;isFromPublicArea=True&amp;isModal=False</t>
  </si>
  <si>
    <t>Apoyar a la VSCSM con los trámites jurídicos inherentes al proceso de fiscalización minera, como lo es la emisión de conceptos, la evaluación documental de expedientes mineros, el seguimiento a las no conformidades, así como la sustanciación, revisión y evaluación jurídica de los actos administrativos, con el fin de dar cumplimiento a las metas</t>
  </si>
  <si>
    <t>JANETH CANDELO OROZCO</t>
  </si>
  <si>
    <t>VALLE DEL CAUCA</t>
  </si>
  <si>
    <t>PRADERA</t>
  </si>
  <si>
    <t>janeth.candelo@anm.gov.co</t>
  </si>
  <si>
    <t>SGR-349-22</t>
  </si>
  <si>
    <t>https://community.secop.gov.co/Public/Tendering/OpportunityDetail/Index?noticeUID=CO1.NTC.3588374&amp;isFromPublicArea=True&amp;isModal=False</t>
  </si>
  <si>
    <t>PSP en la VSCSM, para desarrollar actividades inherentes al proceso de fiscalización minera, tales como la evaluación documental de expedientes, realización de inspecciones de campo y elaboración y revisión de conceptos técnicos, necesarias para el cumplimiento de metas proyectadas. 300056322</t>
  </si>
  <si>
    <t>SANDRA  MILENA ALZATE ESTUPIÑAN</t>
  </si>
  <si>
    <t>sandra.alzate@anm.gov.co</t>
  </si>
  <si>
    <t>SGR-350-22</t>
  </si>
  <si>
    <t>https://community.secop.gov.co/Public/Tendering/OpportunityDetail/Index?noticeUID=CO1.NTC.3588726&amp;isFromPublicArea=True&amp;isModal=False</t>
  </si>
  <si>
    <t>PSP al GRCE en actividades inherentes al proceso de fiscalización, tales como la identificación, actualización, seguimiento a la causación, pagos a cargo del titular minero, así como la conciliación de las contraprestaciones económicas. (300041722).</t>
  </si>
  <si>
    <t>CLAUDIA CARMENZA CORREA BARRERA</t>
  </si>
  <si>
    <t>claudia.correa@anm.gov.co</t>
  </si>
  <si>
    <t>SGR-351-22</t>
  </si>
  <si>
    <t>https://community.secop.gov.co/Public/Tendering/OpportunityDetail/Index?noticeUID=CO1.NTC.3515307&amp;isFromPublicArea=True&amp;isModal=False</t>
  </si>
  <si>
    <t>Apoyar a la VSCSM con los trámites jurídicos inherentes al proceso de fiscalización minera, como lo es la emisión de conceptos, la evaluación documental de expedientes mineros, el seguimiento a las no conformidades, así como la sustanciación, revisión y evaluación jurídica de los actos administrativos, con el fin de dar cumplimiento a las metas asignadas.300053222</t>
  </si>
  <si>
    <t>CARLOS GUILLERMO RIVERO CORONADO</t>
  </si>
  <si>
    <t>carlos.rivero@anm.gov.co</t>
  </si>
  <si>
    <t>SGR-353-22</t>
  </si>
  <si>
    <t>https://community.secop.gov.co/Public/Tendering/OpportunityDetail/Index?noticeUID=CO1.NTC.3516738&amp;isFromPublicArea=True&amp;isModal=False</t>
  </si>
  <si>
    <t>PSP a la VSCSM en el desarrollo de actividades jurídicas inherentes al proceso de fiscalización minera, tales como la evaluación documental de expedientes, sustanciación y revisión de actos administrativos y demás trámites jurídicos necesarios para el cumplimiento de metas. 300039022</t>
  </si>
  <si>
    <t>CARLOS ARTURO RAMIREZ BAYONA</t>
  </si>
  <si>
    <t>PESCA</t>
  </si>
  <si>
    <t>carlos.ramirez@anm.gov.co</t>
  </si>
  <si>
    <t>SGR-354-22</t>
  </si>
  <si>
    <t>https://community.secop.gov.co/Public/Tendering/OpportunityDetail/Index?noticeUID=CO1.NTC.3538013&amp;isFromPublicArea=True&amp;isModal=False</t>
  </si>
  <si>
    <t>PSP en la VSCSM, para desarrollar actividades inherentes al proceso de fiscalización minera, tales como la evaluación documental de expedientes, realización de inspecciones de campo y elaboración y revisión de conceptos técnicos, necesarias para el cumplimiento de metas proyectadas</t>
  </si>
  <si>
    <t>ELKYN MAURICIO VARGAS HERNANDEZ</t>
  </si>
  <si>
    <t>elkyn.vargas@anm.gov.co</t>
  </si>
  <si>
    <t>SGR-356-22</t>
  </si>
  <si>
    <t>https://community.secop.gov.co/Public/Tendering/OpportunityDetail/Index?noticeUID=CO1.NTC.3525518&amp;isFromPublicArea=True&amp;isModal=False</t>
  </si>
  <si>
    <t>PSP a la VSCSM en el desarrollo de actividades jurídicas inherentes al proceso de fiscalización minera, tales como la evaluación documental de expedientes, sustanciación y revisión de actos administrativos y demás trámites jurídicos necesarios para el cumplimiento de metas. 300038222</t>
  </si>
  <si>
    <t>AMANDA JUDITH MORENO BERNAL</t>
  </si>
  <si>
    <t>amanda.moreno@anm.gov.co</t>
  </si>
  <si>
    <t>SGR-357-22</t>
  </si>
  <si>
    <t>https://community.secop.gov.co/Public/Tendering/OpportunityDetail/Index?noticeUID=CO1.NTC.3526195&amp;isFromPublicArea=True&amp;isModal=False</t>
  </si>
  <si>
    <t>PSP en la VSCSM, para desarrollar actividades inherentes a la fiscalización minera, como lo es la evaluación documental de expedientes, inspecciones de campo, elaboración y revisión de conceptos técnicos, programación detallada de inspecciones, la aplicación de criterios de priorización de los títulos mineros, así como el seguimiento y atención a las no conformidades que se detecten. 300034722</t>
  </si>
  <si>
    <t>EDWAR ALFONSO VILLAZÓN PINTO</t>
  </si>
  <si>
    <t>edwar.villazon@anm.gov.co</t>
  </si>
  <si>
    <t>SGR-358-22</t>
  </si>
  <si>
    <t>https://community.secop.gov.co/Public/Tendering/OpportunityDetail/Index?noticeUID=CO1.NTC.3531532&amp;isFromPublicArea=True&amp;isModal=False</t>
  </si>
  <si>
    <t>PSP en la VSCSM, para desarrollar actividades inherentes al proceso de fiscalización minera, tales como la evaluación documental de expedientes, realización de inspecciones de campo y elaboración y revisión de conceptos técnicos, necesarias para el cumplimiento de metas proyectadas. 300041822</t>
  </si>
  <si>
    <t xml:space="preserve">LINA MARCELA FERNANDEZ RODRIGUEZ </t>
  </si>
  <si>
    <t>PAZ DEL RIO</t>
  </si>
  <si>
    <t>lina.fernandez@anm.gov.co</t>
  </si>
  <si>
    <t>SGR-359-22</t>
  </si>
  <si>
    <t>https://community.secop.gov.co/Public/Tendering/OpportunityDetail/Index?noticeUID=CO1.NTC.3531191&amp;isFromPublicArea=True&amp;isModal=False</t>
  </si>
  <si>
    <t>PSP a la VSCSM para la evaluación jurídica documental, elaboración de actos administrativos e informes jurídicos relacionados con las actividades de fiscalización al cumplimiento de las obligaciones de los títulos mineros y en la revisión o definición de lineamientos para la unificación de criterios jurídicos en el marco del proceso de fiscalización minera. (300063322).</t>
  </si>
  <si>
    <t>LESLY YAHEL GIL SOSA</t>
  </si>
  <si>
    <t xml:space="preserve">TUNJA </t>
  </si>
  <si>
    <t>Despacho VSCSM</t>
  </si>
  <si>
    <t>lesly.gil@anm.gov.co</t>
  </si>
  <si>
    <t>SGR-360-22</t>
  </si>
  <si>
    <t>https://community.secop.gov.co/Public/Tendering/OpportunityDetail/Index?noticeUID=CO1.NTC.3584352&amp;isFromPublicArea=True&amp;isModal=False</t>
  </si>
  <si>
    <t>PSP a la VSCSM, en lo referente al diagnóstico, seguimiento, análisis financiero y control de las actuaciones operativas generadas y suscritas como parte del proceso de fiscalización a títulos mineros, encaminados a definir lineamientos u optimizar los procesos y procedimientos de fiscalización minera.</t>
  </si>
  <si>
    <t>CAMILO MURCIA ADARRAGA</t>
  </si>
  <si>
    <t>camilo.adarraga@anm.gov.co</t>
  </si>
  <si>
    <t>SGR-363-22</t>
  </si>
  <si>
    <t>https://community.secop.gov.co/Public/Tendering/OpportunityDetail/Index?noticeUID=CO1.NTC.3530246&amp;isFromPublicArea=True&amp;isModal=False</t>
  </si>
  <si>
    <t>NANCY YASMID CHAPARRO AYALA</t>
  </si>
  <si>
    <t>BOYACA</t>
  </si>
  <si>
    <t>nancy.chaparro@anm.gov.co</t>
  </si>
  <si>
    <t>SGR-364-22</t>
  </si>
  <si>
    <t>https://community.secop.gov.co/Public/Tendering/OpportunityDetail/Index?noticeUID=CO1.NTC.3534309&amp;isFromPublicArea=True&amp;isModal=False</t>
  </si>
  <si>
    <t>Prestar servicios de apoyo a la gestión en la VSCSM, realizando seguimiento y control a las actuaciones administrativas relacionadas con actividades de fiscalización a títulos mineros, control de correspondencia, comunicación efectiva de actos administrativos al titular minero, consolidación de información y demás actividades de apoyo operativo que se requieran de cara al cumplimiento de metas de fiscalización minera.</t>
  </si>
  <si>
    <t>YENY IDALIA APONTE CARDENAS</t>
  </si>
  <si>
    <t>yeny.aponte@anm.gov.co</t>
  </si>
  <si>
    <t>SGR-365-22</t>
  </si>
  <si>
    <t>https://community.secop.gov.co/Public/Tendering/OpportunityDetail/Index?noticeUID=CO1.NTC.3532909&amp;isFromPublicArea=True&amp;isModal=False</t>
  </si>
  <si>
    <t>Prestar servicios de apoyo a la gestión en la VSCSM, realizando el seguimiento y control de las actuacionesadministrativas relacionadas con las actividades de fiscalización a títulos mineros, control de correspondencia,consolidación de información de los procesos de planeación o gestión del grupo y demás actividades de apoyo operativo que se requieran de cara al cumplimiento de metas. 300033522</t>
  </si>
  <si>
    <t>GLORIA PATRICIA VALENCIA LOPEZ</t>
  </si>
  <si>
    <t>SEVILLA</t>
  </si>
  <si>
    <t>gloria.valencia@anm.gov.co</t>
  </si>
  <si>
    <t>SGR-366-22</t>
  </si>
  <si>
    <t>https://community.secop.gov.co/Public/Tendering/OpportunityDetail/Index?noticeUID=CO1.NTC.3534350&amp;isFromPublicArea=True&amp;isModal=False</t>
  </si>
  <si>
    <t>PSP a la VSCSM en la implementación del ECRR en el reporte de R&amp;R, validando la información que soporta el planeamiento minero presentado en títulos de carbón, en el marco del proceso de fiscalización a títulos mineros.</t>
  </si>
  <si>
    <t>WILSON FERNEY VELEZ GIRALDO</t>
  </si>
  <si>
    <t>RIO NEGRO</t>
  </si>
  <si>
    <t>wilson.velez@anm.gov.co</t>
  </si>
  <si>
    <t>SGR-367-22</t>
  </si>
  <si>
    <t>https://community.secop.gov.co/Public/Tendering/OpportunityDetail/Index?noticeUID=CO1.NTC.3538415&amp;isFromPublicArea=True&amp;isModal=False</t>
  </si>
  <si>
    <t>DIEGO JESUS MOLANO ACELAS</t>
  </si>
  <si>
    <t>diego.molano@anm.gov.co</t>
  </si>
  <si>
    <t>SGR-371-22</t>
  </si>
  <si>
    <t>https://community.secop.gov.co/Public/Tendering/OpportunityDetail/Index?noticeUID=CO1.NTC.3589707&amp;isFromPublicArea=True&amp;isModal=False</t>
  </si>
  <si>
    <t>PSP al GRCE en actividades inherentes al proceso de fiscalización minera, tales como la revisión, análisis, evaluación, diagnóstico y seguimiento de las contraprestaciones económicas pactadas con los titulares mineros, de cara al cumplimiento de metas respecto al presupuesto del Sistema General de Regalías. (300063922).</t>
  </si>
  <si>
    <t>JAIME ALBERTO YUSTRES CASTRO</t>
  </si>
  <si>
    <t>IQUIRA</t>
  </si>
  <si>
    <t>jaime.yustres@anm.gov.co</t>
  </si>
  <si>
    <t>SGR-373-22</t>
  </si>
  <si>
    <t>https://community.secop.gov.co/Public/Tendering/OpportunityDetail/Index?noticeUID=CO1.NTC.3632757&amp;isFromPublicArea=True&amp;isModal=False</t>
  </si>
  <si>
    <t>PEDRO JOAQUIN BETANCOURT CARDENAS</t>
  </si>
  <si>
    <t>SAMACÁ</t>
  </si>
  <si>
    <t>pedro.betancourt@anm.gov.co</t>
  </si>
  <si>
    <t>SGR-375-22</t>
  </si>
  <si>
    <t>https://community.secop.gov.co/Public/Tendering/OpportunityDetail/Index?noticeUID=CO1.NTC.3585921&amp;isFromPublicArea=True&amp;isModal=False</t>
  </si>
  <si>
    <t>JAIME ANDRÉS JIMENEZ MESA</t>
  </si>
  <si>
    <t>alex.guarin@anm.gov.co</t>
  </si>
  <si>
    <t>SGR-378-22</t>
  </si>
  <si>
    <t>https://community.secop.gov.co/Public/Tendering/OpportunityDetail/Index?noticeUID=CO1.NTC.3591010&amp;isFromPublicArea=True&amp;isModal=False</t>
  </si>
  <si>
    <t>PS de apoyo a la gestión de la VSCSM, en actividades de trámite y legalización de comisiones asociadas al proceso de fiscalización a títulos mineros y demás actividades operativas para el cumplimiento de metas. 300064722</t>
  </si>
  <si>
    <t>YINA PAOLA VILLAMIL CASTIBLANCO</t>
  </si>
  <si>
    <t>BUENA VISTA</t>
  </si>
  <si>
    <t>yina.villamil@anm.gov.co</t>
  </si>
  <si>
    <t>SGR-379-22</t>
  </si>
  <si>
    <t>https://community.secop.gov.co/Public/Tendering/OpportunityDetail/Index?noticeUID=CO1.NTC.3591350&amp;isFromPublicArea=True&amp;isModal=False</t>
  </si>
  <si>
    <t>Prestar los servicios profesionales a GSSM de la VSCSM, para apoyar la gestión en actividades de trámite y legalización de comisiones asociadas a la fiscalización a cargo de la agencia y el seguimiento a medidas impuestas por condiciones de riesgo. 300045022</t>
  </si>
  <si>
    <t>MARIA CRISTINA RAMIREZ DIAZ</t>
  </si>
  <si>
    <t>BOGOTA</t>
  </si>
  <si>
    <t>cristina.ramirez@anm.gov.co</t>
  </si>
  <si>
    <t>SGR-380-22</t>
  </si>
  <si>
    <t>https://community.secop.gov.co/Public/Tendering/OpportunityDetail/Index?noticeUID=CO1.NTC.3591884&amp;isFromPublicArea=True&amp;isModal=False</t>
  </si>
  <si>
    <t>Prestar servicios de apoyo a la gestión en la VSCSM en actividades de consolidación, verificación y actualización de información de contraprestaciones económicas de contratos mineros y demás actividades operativas requeridas de cara al cumplimiento de metas de fiscalización minera. 300064122</t>
  </si>
  <si>
    <t>CLARELISA  CHACON PAZMIÑO</t>
  </si>
  <si>
    <t>clarelisa.chacon@anm.gov.co</t>
  </si>
  <si>
    <t>SGR-381-22</t>
  </si>
  <si>
    <t>https://community.secop.gov.co/Public/Tendering/OpportunityDetail/Index?noticeUID=CO1.NTC.3594100&amp;isFromPublicArea=True&amp;isModal=False</t>
  </si>
  <si>
    <t>PSP en la VSCSM, para desarrollar actividades inherentes al proceso de fiscalización minera, tales como la evaluación documental de expedientes, realización de inspecciones de campo y elaboración y revisión de conceptos técnicos, necesarias para el cumplimiento de metas proyectadas. 300042622</t>
  </si>
  <si>
    <t>WILLIAM ALBERTO HERRERA DÍAZ</t>
  </si>
  <si>
    <t>COMBITA</t>
  </si>
  <si>
    <t>william.martinez@anm.gov.co</t>
  </si>
  <si>
    <t>SGR-382-22</t>
  </si>
  <si>
    <t>https://community.secop.gov.co/Public/Tendering/OpportunityDetail/Index?noticeUID=CO1.NTC.3594957&amp;isFromPublicArea=True&amp;isModal=False</t>
  </si>
  <si>
    <t>HEIDY JOHANNA CABEZAS PATIÑO</t>
  </si>
  <si>
    <t>heidy.cabezas@anm.gov.co</t>
  </si>
  <si>
    <t>SGR-383-22</t>
  </si>
  <si>
    <t>https://community.secop.gov.co/Public/Tendering/OpportunityDetail/Index?noticeUID=CO1.NTC.3596707&amp;isFromPublicArea=True&amp;isModal=False</t>
  </si>
  <si>
    <t>Prestar servicios profesionales al GRCE en la verificación y seguimiento al cumplimiento de las obligaciones económicas de los títulos mineros, en el marco de las actividades de fiscalización asociadas al control en la exportación. 300065922</t>
  </si>
  <si>
    <t>GUSTAVO  ADOLFO  MONTERO  GUZMÁN</t>
  </si>
  <si>
    <t>gustavo.montero@anm.gov.co</t>
  </si>
  <si>
    <t>SGR-384-22</t>
  </si>
  <si>
    <t>https://community.secop.gov.co/Public/Tendering/OpportunityDetail/Index?noticeUID=CO1.NTC.3610966&amp;isFromPublicArea=True&amp;isModal=False</t>
  </si>
  <si>
    <t>NESTOR ARCENIO VEGA RICO</t>
  </si>
  <si>
    <t>nestor.vega@anm.gov.co</t>
  </si>
  <si>
    <t>SGR-386-22</t>
  </si>
  <si>
    <t>https://community.secop.gov.co/Public/Tendering/OpportunityDetail/Index?noticeUID=CO1.NTC.3622194&amp;isFromPublicArea=True&amp;isModal=False</t>
  </si>
  <si>
    <t>PSP a la VSCSM en el desarrollo de actividades jurídicas inherentes al proceso de fiscalización minera, tales como la evaluación documental de expedientes, sustanciación y revisión de actos administrativos y demás trámites jurídicos necesarios para el cumplimiento de metas. 300039822</t>
  </si>
  <si>
    <t>LAURA VICTORIA SUAREZ VIAFARA</t>
  </si>
  <si>
    <t>PUERTO TEJADA</t>
  </si>
  <si>
    <t>laura.suarez@anm.gov.co</t>
  </si>
  <si>
    <t>SGR-388-22</t>
  </si>
  <si>
    <t>https://community.secop.gov.co/Public/Tendering/OpportunityDetail/Index?noticeUID=CO1.NTC.3648703&amp;isFromPublicArea=True&amp;isModal=False</t>
  </si>
  <si>
    <t>LEONARDO RESTREPO CARDENAS</t>
  </si>
  <si>
    <t>LIBANO</t>
  </si>
  <si>
    <t>leonardo.restrepo@anm.gov.co</t>
  </si>
  <si>
    <t>SGR-389-22</t>
  </si>
  <si>
    <t>https://community.secop.gov.co/Public/Tendering/OpportunityDetail/Index?noticeUID=CO1.NTC.3633088&amp;isFromPublicArea=True&amp;isModal=False</t>
  </si>
  <si>
    <t>PSP a la VSCSM en el desarrollo de actividades jurídicas inherentes al proceso de fiscalización minera, tales como la evaluación documental de expedientes, sustanciación y revisión de actos administrativos y demás trámites jurídicos necesarios para el cumplimiento de metas.</t>
  </si>
  <si>
    <t>LUIS  ORLANDO FORERO GARNICA</t>
  </si>
  <si>
    <t>luiso.forero@anm.gov.co</t>
  </si>
  <si>
    <t>SGR-390-22</t>
  </si>
  <si>
    <t>https://community.secop.gov.co/Public/Tendering/OpportunityDetail/Index?noticeUID=CO1.NTC.3648756&amp;isFromPublicArea=True&amp;isModal=False</t>
  </si>
  <si>
    <t>RAFAEL RUIZ BUITRAGO</t>
  </si>
  <si>
    <t>VENTAQUEMADA</t>
  </si>
  <si>
    <t>rafael.ruiz@anm.gov.co</t>
  </si>
  <si>
    <t>SGR-391-22</t>
  </si>
  <si>
    <t>https://community.secop.gov.co/Public/Tendering/OpportunityDetail/Index?noticeUID=CO1.NTC.3647911&amp;isFromPublicArea=True&amp;isModal=False</t>
  </si>
  <si>
    <t>Prestar servicios profesionales para apoyar a la VSC en la sustanciación, revisión e impulso de los asuntos jurídicos relacionados con los procesos de fiscalización minera y demás temas transversales a cargo de la dependencia.</t>
  </si>
  <si>
    <t>CAROLINA LOZADA URREGO</t>
  </si>
  <si>
    <t>MEDELLIN</t>
  </si>
  <si>
    <t>carolina.lozada@anm.gov.co</t>
  </si>
  <si>
    <t>SGR-392-22</t>
  </si>
  <si>
    <t>https://community.secop.gov.co/Public/Tendering/OpportunityDetail/Index?noticeUID=CO1.NTC.3633552&amp;isFromPublicArea=True&amp;isModal=False</t>
  </si>
  <si>
    <t>YEILISBETH OVALLE SIERRA</t>
  </si>
  <si>
    <t>jorge.vergara@anm.gov.co</t>
  </si>
  <si>
    <t>SGR-393-22</t>
  </si>
  <si>
    <t>https://community.secop.gov.co/Public/Tendering/OpportunityDetail/Index?noticeUID=CO1.NTC.3633401&amp;isFromPublicArea=True&amp;isModal=False</t>
  </si>
  <si>
    <t>OLGA VANESSA REDONDO SALOME</t>
  </si>
  <si>
    <t>PIVIJAY</t>
  </si>
  <si>
    <t>olga.redondo@anm.gov.co</t>
  </si>
  <si>
    <t>SGR-394-22</t>
  </si>
  <si>
    <t>https://community.secop.gov.co/Public/Tendering/OpportunityDetail/Index?noticeUID=CO1.NTC.3621806&amp;isFromPublicArea=True&amp;isModal=False</t>
  </si>
  <si>
    <t>PSP en la VSCSM, para desarrollar actividades inherentes a la fiscalización minera, como lo es la evaluación documental de expedientes, inspecciones de campo, elaboración y revisión de conceptos técnicos, programación detallada de inspecciones, la aplicación de criterios de priorización de los títulos mineros, así como el seguimiento y atención a las no conformidades que se detecten</t>
  </si>
  <si>
    <t>YENNIFER VANESSA VELÁSQUEZ GARCÍA</t>
  </si>
  <si>
    <t>LA DORADA</t>
  </si>
  <si>
    <t>yennifer.velásquez@anm.gov.co</t>
  </si>
  <si>
    <t>SGR-395-22</t>
  </si>
  <si>
    <t>https://community.secop.gov.co/Public/Tendering/OpportunityDetail/Index?noticeUID=CO1.NTC.3633051&amp;isFromPublicArea=True&amp;isModal=False</t>
  </si>
  <si>
    <t>JHONY FERNANDO PORTILLA GRIJALBA</t>
  </si>
  <si>
    <t xml:space="preserve">LA UNIÓN </t>
  </si>
  <si>
    <t>jhony.portilla@anm.gov.co</t>
  </si>
  <si>
    <t>SGR-396-22</t>
  </si>
  <si>
    <t>https://community.secop.gov.co/Public/Tendering/OpportunityDetail/Index?noticeUID=CO1.NTC.3622319&amp;isFromPublicArea=True&amp;isModal=False</t>
  </si>
  <si>
    <t>Apoyar a la VSCSM con los tramites jurídicos inherentes al proceso de fiscalización minera, como lo es la emisión de conceptos, la evaluación documental de expedientes mineros, el seguimiento a las no conformidades, así como la sustanciación, revisión y evaluación jurídica de los actos administrativos, con el fin de dar cumplimiento a las metas asignadas. 300052422</t>
  </si>
  <si>
    <t>PEREZ CALDERON YULY TATIANA</t>
  </si>
  <si>
    <t>Gerencia de Seguimiento y Control</t>
  </si>
  <si>
    <t>yuly.perez@anm.gov.co</t>
  </si>
  <si>
    <t>SGR-397-22</t>
  </si>
  <si>
    <t>https://community.secop.gov.co/Public/Tendering/OpportunityDetail/Index?noticeUID=CO1.NTC.3634140&amp;isFromPublicArea=True&amp;isModal=False</t>
  </si>
  <si>
    <t>Apoyar a la VSCSM con los trámites jurídicos inherentes al proceso de fiscalización minera, como lo es la emisión de conceptos, la evaluación documental de expedientes mineros, el seguimiento a las no conformidades, así como la sustanciación, revisión y evaluación jurídica de los actos administrativos, con el fin de dar cumplimiento a las metas asignadas.</t>
  </si>
  <si>
    <t>ELIAS  ANTONIO  SALEME CASTILLO</t>
  </si>
  <si>
    <t>elias.saleme@anm.gov.co</t>
  </si>
  <si>
    <t>SGR-398-22</t>
  </si>
  <si>
    <t>https://community.secop.gov.co/Public/Tendering/OpportunityDetail/Index?noticeUID=CO1.NTC.3633868&amp;isFromPublicArea=True&amp;isModal=False</t>
  </si>
  <si>
    <t>PSP en la VSCSM, para desarrollar actividades inherentes al proceso de fiscalización minera, tales como la evaluación documental de expedientes, realización de inspecciones de campo y elaboración y revisión de conceptos técnicos, necesarias para el cumplimiento de metas proyectadas. 300034022</t>
  </si>
  <si>
    <t>JOSE ANTONIO RAMIREZ MOVILLA</t>
  </si>
  <si>
    <t>jose.ramirez@anm.gov.co</t>
  </si>
  <si>
    <t>SGR-399-22</t>
  </si>
  <si>
    <t>https://community.secop.gov.co/Public/Tendering/OpportunityDetail/Index?noticeUID=CO1.NTC.3633965&amp;isFromPublicArea=True&amp;isModal=False</t>
  </si>
  <si>
    <t>PSP en la VSCSM, para desarrollar actividades inherentes al proceso de fiscalización minera, tales como la evaluación documental de expedientes, realización de inspecciones de campo y elaboración y revisión de conceptos técnicos, necesarias para el cumplimiento de metas proyectadas. 300043222</t>
  </si>
  <si>
    <t>MERCY AFRICANO DONOSO</t>
  </si>
  <si>
    <t>BOYACA-SOGAMOSO</t>
  </si>
  <si>
    <t>mercy.africano@anm.gov.co</t>
  </si>
  <si>
    <t>SGR-400-22</t>
  </si>
  <si>
    <t>https://community.secop.gov.co/Public/Tendering/OpportunityDetail/Index?noticeUID=CO1.NTC.3633513&amp;isFromPublicArea=True&amp;isModal=False</t>
  </si>
  <si>
    <t>ROBINSON ALEJANDRO CRUZ QUEVEDO</t>
  </si>
  <si>
    <t>PASCA</t>
  </si>
  <si>
    <t>robinson.quevedo@anm.gov.co</t>
  </si>
  <si>
    <t>SGR-401-22</t>
  </si>
  <si>
    <t>https://community.secop.gov.co/Public/Tendering/OpportunityDetail/Index?noticeUID=CO1.NTC.3648884&amp;isFromPublicArea=True&amp;isModal=False</t>
  </si>
  <si>
    <t>RICARDO BLANCO JIMENEZ</t>
  </si>
  <si>
    <t>BOGOTÁ</t>
  </si>
  <si>
    <t>ricardo.blanco@anm.gov.co</t>
  </si>
  <si>
    <t>SGR-402-22</t>
  </si>
  <si>
    <t>https://community.secop.gov.co/Public/Tendering/OpportunityDetail/Index?noticeUID=CO1.NTC.3624049&amp;isFromPublicArea=True&amp;isModal=False</t>
  </si>
  <si>
    <t>Apoyar a la VSCSM con los trámites jurídicos inherentes al proceso de fiscalización minera, como lo es la emisión de conceptos, la evaluación documental de expedientes mineros, el seguimiento a las no conformidades, así como la sustanciación, revisión y evaluación jurídica de los actos administrativos, con el fin de dar cumplimiento a las metas asignadas. 300031622</t>
  </si>
  <si>
    <t>YOELIS BEATRIZ CUJIA MOSCOTE</t>
  </si>
  <si>
    <t>yoelis.cujia@anm.gov.co</t>
  </si>
  <si>
    <t>SGR-403-22</t>
  </si>
  <si>
    <t>https://community.secop.gov.co/Public/Tendering/OpportunityDetail/Index?noticeUID=CO1.NTC.3633866&amp;isFromPublicArea=True&amp;isModal=False</t>
  </si>
  <si>
    <t>JORDY FELIPE VILLAMIL HERNANDEZ</t>
  </si>
  <si>
    <t>CHIQUINQUIRA</t>
  </si>
  <si>
    <t>jordy.villamil@anm.gov.co</t>
  </si>
  <si>
    <t>SGR-404-22</t>
  </si>
  <si>
    <t>https://community.secop.gov.co/Public/Tendering/OpportunityDetail/Index?noticeUID=CO1.NTC.3634313&amp;isFromPublicArea=True&amp;isModal=False</t>
  </si>
  <si>
    <t>YULIETH NATALIA VELANDIA RINCON</t>
  </si>
  <si>
    <t>DUTAMA</t>
  </si>
  <si>
    <t>yulieth.velandia@anm.gov.co</t>
  </si>
  <si>
    <t>SGR-405-22</t>
  </si>
  <si>
    <t>https://community.secop.gov.co/Public/Tendering/OpportunityDetail/Index?noticeUID=CO1.NTC.3635804&amp;isFromPublicArea=True&amp;isModal=False</t>
  </si>
  <si>
    <t>Prestar servicios de apoyo a la gestión en la VSCSM en actividades de consolidación, verificación y actualización de información de contraprestaciones económicas de contratos mineros y demás actividades operativas requeridas de cara al cumplimiento de metas de fiscalización minera. 300052622</t>
  </si>
  <si>
    <t xml:space="preserve">SONIA PATRICIA VARGAS </t>
  </si>
  <si>
    <t>Punto de Atención Regional Bucaramanga</t>
  </si>
  <si>
    <t>Bucaramanga</t>
  </si>
  <si>
    <t>sonia.vargas@anm.gov.co</t>
  </si>
  <si>
    <t>SGR-407-22</t>
  </si>
  <si>
    <t>https://community.secop.gov.co/Public/Tendering/OpportunityDetail/Index?noticeUID=CO1.NTC.3632759&amp;isFromPublicArea=True&amp;isModal=False</t>
  </si>
  <si>
    <t>PSP en la VSCSM, para desarrollar actividades inherentes a la scalización minera, como lo es la evaluación documental de expedientes, inspecciones de campo, elaboración y revisión de conceptos técnicos, programación detallada de inspecciones, la aplicación de criterios de priorización de los títulos mineros, así como el seguimiento y atención a las no conformidades que se detecten. 300045322</t>
  </si>
  <si>
    <t>YIMI ARBEY BELLO SEPULVEDA</t>
  </si>
  <si>
    <t>SOCOTA</t>
  </si>
  <si>
    <t>yimi.bello@anm.gov.co</t>
  </si>
  <si>
    <t>SGR-408-22</t>
  </si>
  <si>
    <t>https://community.secop.gov.co/Public/Tendering/OpportunityDetail/Index?noticeUID=CO1.NTC.3636201&amp;isFromPublicArea=True&amp;isModal=False</t>
  </si>
  <si>
    <t>PSP de apoyo a la gestión en actividades de mantenimiento, consolidación y actualización del expediente digital, para la transición al sistema integral de gestión minera, en el marco de la función de fiscalización minera. 300031522</t>
  </si>
  <si>
    <t>IVAN EDUARDO GOMEZ VANEGAS</t>
  </si>
  <si>
    <t>Expediente Digital</t>
  </si>
  <si>
    <t>ivan.gomez@anm.gov.co</t>
  </si>
  <si>
    <t>SGR-409-22</t>
  </si>
  <si>
    <t>https://community.secop.gov.co/Public/Tendering/OpportunityDetail/Index?noticeUID=CO1.NTC.3636223&amp;isFromPublicArea=True&amp;isModal=False</t>
  </si>
  <si>
    <t>PSP de apoyo a la gestión en actividades de mantenimiento, consolidación y actualización del expediente digital, para la transición al sistema integral de gestión minera, en el marco de la función de fiscalización minera. 300031422</t>
  </si>
  <si>
    <t>INGRID LORENA ARBOLEDA CUBIDES</t>
  </si>
  <si>
    <t>LERIDA</t>
  </si>
  <si>
    <t>ingrid.arboleda@anm.gov.co</t>
  </si>
  <si>
    <t>SGR-410-22</t>
  </si>
  <si>
    <t>https://community.secop.gov.co/Public/Tendering/OpportunityDetail/Index?noticeUID=CO1.NTC.3636409&amp;isFromPublicArea=True&amp;isModal=False</t>
  </si>
  <si>
    <t>PSP apoyando al GRCE con la ejecución de actividades inherentes al proceso de fiscalización minera, como lo es el seguimiento, verificación y validación del cumplimiento de las obligaciones económicas por parte de los titulares mineros. 300066322</t>
  </si>
  <si>
    <t>CLAUDIA ANGELICA DELGADO ZAMUDIO</t>
  </si>
  <si>
    <t>claudia.delgado@anm.gov.co</t>
  </si>
  <si>
    <t>SGR-411-22</t>
  </si>
  <si>
    <t>https://community.secop.gov.co/Public/Tendering/OpportunityDetail/Index?noticeUID=CO1.NTC.3632825&amp;isFromPublicArea=True&amp;isModal=False</t>
  </si>
  <si>
    <t>PSP a la VSCSM en el desarrollo de actividades jurídicas inherentes al proceso de fiscalización minera, tales como la evaluación documental de expedientes, sustanciación y revisión de actos administrativos y demás trámites jurídicos necesarios para el cumplimiento de metas.300040322</t>
  </si>
  <si>
    <t>GIANNELLA ANDREA CORREA BARON</t>
  </si>
  <si>
    <t>GUICAN BOYACA</t>
  </si>
  <si>
    <t>giannella.correa@anm.gov.co</t>
  </si>
  <si>
    <t>SGR-412-22</t>
  </si>
  <si>
    <t>https://community.secop.gov.co/Public/Tendering/OpportunityDetail/Index?noticeUID=CO1.NTC.3631803&amp;isFromPublicArea=True&amp;isModal=False</t>
  </si>
  <si>
    <t>PSP en la VSCSM, para desarrollar actividades inherentes al proceso de fiscalización minera, tales como la evaluación documental de expedientes, realización de inspecciones de campo y elaboración y revisión de conceptos técnicos, necesarias para el cumplimiento de metas proyectadas. 300052822</t>
  </si>
  <si>
    <t>ELLA JOHANNA CASTRO NAVAS</t>
  </si>
  <si>
    <t>ella.castro@anm.gov.co</t>
  </si>
  <si>
    <t>SGR-413-22</t>
  </si>
  <si>
    <t>https://community.secop.gov.co/Public/Tendering/OpportunityDetail/Index?noticeUID=CO1.NTC.3631916&amp;isFromPublicArea=True&amp;isModal=False</t>
  </si>
  <si>
    <t>PSP en la VSCSM, para desarrollar actividades inherentes al proceso de fiscalización minera, tales como la evaluación documental de expedientes, realización de inspecciones de campo y elaboración y revisión de conceptos técnicos, necesarias para el cumplimiento de metas proyectadas. 300043622</t>
  </si>
  <si>
    <t>SEGUNDO ALBERTO MOJICA HERNANDEZ</t>
  </si>
  <si>
    <t>TUNJA (BOYACA)</t>
  </si>
  <si>
    <t>segundo.mojica@anm.gov.co</t>
  </si>
  <si>
    <t>SGR-414-22</t>
  </si>
  <si>
    <t>https://community.secop.gov.co/Public/Tendering/OpportunityDetail/Index?noticeUID=CO1.NTC.3647943&amp;isFromPublicArea=True&amp;isModal=False</t>
  </si>
  <si>
    <t>PSP a la VSCSM en el desarrollo de actividades jurídicas inherentes al proceso de fiscalización minera, tales como la evaluación documental de expedientes, sustanciación y revisión de actos administrativos y demás trámites jurídicos necesarios para el cumplimiento de metas. 300067422</t>
  </si>
  <si>
    <t>MÓNICA PILAR ESPINOSA QUINTERO</t>
  </si>
  <si>
    <t>monicap.espinosa@anm.gov.co</t>
  </si>
  <si>
    <t>SGR-416-22</t>
  </si>
  <si>
    <t>https://community.secop.gov.co/Public/Tendering/OpportunityDetail/Index?noticeUID=CO1.NTC.3647669&amp;isFromPublicArea=True&amp;isModal=False</t>
  </si>
  <si>
    <t>PSP a la VSCSM, en lo referente al seguimiento, diagnóstico y control de las actuaciones jurídicas generadas y suscritas como parte del proceso de fiscalización a títulos mineros, consolidación y revisión de los actos administrativos y enlace con las demás dependencias de la ANM</t>
  </si>
  <si>
    <t>MIGUEL ANGEL FONSECA BARRERA</t>
  </si>
  <si>
    <t>miguel.fonseca@anm.gov.co</t>
  </si>
  <si>
    <t>SGR-417-22</t>
  </si>
  <si>
    <t>https://community.secop.gov.co/Public/Tendering/OpportunityDetail/Index?noticeUID=CO1.NTC.3647800&amp;isFromPublicArea=True&amp;isModal=False</t>
  </si>
  <si>
    <t>PSP a la VSCSM en actividades revisión, sustanciación, seguimiento, trámite e impulso de los asuntos jurídicos inherentes al proceso de fiscalización minera, necesarios para el cumplimiento de metas</t>
  </si>
  <si>
    <t>DANIEL FELIPE DIAZ GUEVARA</t>
  </si>
  <si>
    <t>RIOSUCIO</t>
  </si>
  <si>
    <t>daniel.diaz@anm.gov.co</t>
  </si>
  <si>
    <t>SGR-418-22</t>
  </si>
  <si>
    <t>https://community.secop.gov.co/Public/Tendering/OpportunityDetail/Index?noticeUID=CO1.NTC.3636254&amp;isFromPublicArea=True&amp;isModal=False</t>
  </si>
  <si>
    <t>STHEPANNIE IVON D´LIZ LORA CELEDON</t>
  </si>
  <si>
    <t>sthepannie.lora@anm.gov.co</t>
  </si>
  <si>
    <t>SGR-419-22</t>
  </si>
  <si>
    <t>https://community.secop.gov.co/Public/Tendering/OpportunityDetail/Index?noticeUID=CO1.NTC.3636099&amp;isFromPublicArea=True&amp;isModal=False</t>
  </si>
  <si>
    <t>ZAIRA YESENIA ROJAS  CAMARGO</t>
  </si>
  <si>
    <t>CAMPOALEGRE</t>
  </si>
  <si>
    <t>zaira.rojas@anm.gov.co</t>
  </si>
  <si>
    <t>SGR-420-22</t>
  </si>
  <si>
    <t>https://community.secop.gov.co/Public/Tendering/OpportunityDetail/Index?noticeUID=CO1.NTC.3636288&amp;isFromPublicArea=True&amp;isModal=False</t>
  </si>
  <si>
    <t>ROBERTO NESTOR IBAN BARRERA CARREÑO</t>
  </si>
  <si>
    <t>MONGUA</t>
  </si>
  <si>
    <t>roberto.barrera@anm.gov.co</t>
  </si>
  <si>
    <t>SGR-421-22</t>
  </si>
  <si>
    <t>https://community.secop.gov.co/Public/Tendering/OpportunityDetail/Index?noticeUID=CO1.NTC.3637665&amp;isFromPublicArea=True&amp;isModal=False</t>
  </si>
  <si>
    <t>PSP en la VSCSM, para desarrollar actividades inherentes al proceso de fiscalización minera, tales como la evaluación documental de expedientes, realización de inspecciones de campo y elaboración y revisión de conceptos técnicos, necesarias para el cumplimiento de metas proyectadas. 300048822</t>
  </si>
  <si>
    <t>WILLIAN FERNANDO RINCON CUERVO</t>
  </si>
  <si>
    <t>SANTA ROSA DE VITERBO</t>
  </si>
  <si>
    <t>william.rincon@anm.gov.co</t>
  </si>
  <si>
    <t>SGR-422-22</t>
  </si>
  <si>
    <t>https://community.secop.gov.co/Public/Tendering/OpportunityDetail/Index?noticeUID=CO1.NTC.3637769&amp;isFromPublicArea=True&amp;isModal=False</t>
  </si>
  <si>
    <t>PSP a la VSCSM en el desarrollo de actividades jurídicas inherentes al proceso de fiscalización minera, tales como la evaluación documental de expedientes, sustanciación y revisión de actos administrativos y demás trámites jurídicos necesarios para el cumplimiento de metas. 300032722</t>
  </si>
  <si>
    <t>YESID  HUMBERTO  GUIO  MALDONADO</t>
  </si>
  <si>
    <t>yesid.guio@anm.gov.co</t>
  </si>
  <si>
    <t>SGR-423-22</t>
  </si>
  <si>
    <t>https://community.secop.gov.co/Public/Tendering/OpportunityDetail/Index?noticeUID=CO1.NTC.3647953&amp;isFromPublicArea=True&amp;isModal=False</t>
  </si>
  <si>
    <t>PSP a la VSCSM en el desarrollo de actividades jurídicas inherentes al proceso de fiscalización minera, tales como la evaluación documental de expedientes, sustanciación y revisión de actos administrativos y demás trámites jurídicos necesarios para el cumplimiento de metas. 300040022</t>
  </si>
  <si>
    <t>HOHANA  MELO MALAVER</t>
  </si>
  <si>
    <t>PAZ DE RIO</t>
  </si>
  <si>
    <t>hohana.melo@anm.gov.co</t>
  </si>
  <si>
    <t>ANM-1-23</t>
  </si>
  <si>
    <t>https://community.secop.gov.co/Public/Tendering/OpportunityDetail/Index?noticeUID=CO1.NTC.3722380&amp;isFromPublicArea=True&amp;isModal=False</t>
  </si>
  <si>
    <t>Prestar servicios profesionales para apoyar y a la VAF en la revisión y acompañamiento jurídico en las actuaciones administrativas y contractuales, así como el seguimiento a los comités y demás asuntos que sean competencia de la vicepresidencia</t>
  </si>
  <si>
    <t>SUSANITA RODRIGUEZ CASAS</t>
  </si>
  <si>
    <t>BOGOTÁ D.C</t>
  </si>
  <si>
    <t>Despacho VAF</t>
  </si>
  <si>
    <t>susanita.rodriguez@anm.gov.co</t>
  </si>
  <si>
    <t>ANM-2-23</t>
  </si>
  <si>
    <t>https://community.secop.gov.co/Public/Tendering/OpportunityDetail/Index?noticeUID=CO1.NTC.3721721&amp;isFromPublicArea=True&amp;isModal=False</t>
  </si>
  <si>
    <t>Prestar servicios profesionales para apoyar la revisión, impulso y tramité de las actividades precontractuales, contractuales y postcontractuales de las necesidades establecidas en el PAA para la vigencia 2023 y demás actividades que sean competencia del Grupo de Contratación. Linea PAA 500000523</t>
  </si>
  <si>
    <t>FABIO NELSON LOTE PORTILLA</t>
  </si>
  <si>
    <t>fabio.lote@anm.gov.co</t>
  </si>
  <si>
    <t>ANM-3-23</t>
  </si>
  <si>
    <t>https://community.secop.gov.co/Public/Tendering/OpportunityDetail/Index?noticeUID=CO1.NTC.3722937&amp;isFromPublicArea=True&amp;isModal=False</t>
  </si>
  <si>
    <t>Prestar servicios de apoyo a la gestión en lo referido a los trámites administrativos que se requieran para el impulso y desarrollo de los procesos contractuales de la ANM. Línea PAA 500000723</t>
  </si>
  <si>
    <t>MAGDA LUCELY MORENO ZAMUDIO</t>
  </si>
  <si>
    <t>ANOLAIMA</t>
  </si>
  <si>
    <t>magda.moreno@anm.gov.co</t>
  </si>
  <si>
    <t>ANM-4-23</t>
  </si>
  <si>
    <t>https://community.secop.gov.co/Public/Tendering/OpportunityDetail/Index?noticeUID=CO1.NTC.3724307&amp;isFromPublicArea=True&amp;isModal=False</t>
  </si>
  <si>
    <t>Prestar servicios profesionales para apoyar la revisión, impulso y tramité de las actividades precontractuales, contractuales y postcontractuales de las necesidades establecidas en el PAA para la vigencia 2023 y demás actividades que sean competencia del Grupo de Contratación</t>
  </si>
  <si>
    <t>YOANA MUÑOZ AVENDAÑO</t>
  </si>
  <si>
    <t>SOCORRO</t>
  </si>
  <si>
    <t>yoana.munoz@anm.gov.co</t>
  </si>
  <si>
    <t>ANM-5-23</t>
  </si>
  <si>
    <t>https://community.secop.gov.co/Public/Tendering/OpportunityDetail/Index?noticeUID=CO1.NTC.3724420&amp;isFromPublicArea=True&amp;isModal=False</t>
  </si>
  <si>
    <t>Prestar servicios profesionales en la revisión, sustanciación e impulso de los procesos de contratación, con énfasis en selección abreviada y contratación directa</t>
  </si>
  <si>
    <t>ALFONSO LUIS MONTES OTERO</t>
  </si>
  <si>
    <t>CÓRDOBA</t>
  </si>
  <si>
    <t>MONTERÍA</t>
  </si>
  <si>
    <t>alfonso.montes@anm.gov.co</t>
  </si>
  <si>
    <t>ANM-6-23</t>
  </si>
  <si>
    <t>https://community.secop.gov.co/Public/Tendering/OpportunityDetail/Index?noticeUID=CO1.NTC.3722666&amp;isFromPublicArea=True&amp;isModal=False</t>
  </si>
  <si>
    <t>Prestar servicios de apoyo a la gestión en asuntos administrativos relacionados con la gestión contractual, estudios de mercado, así como en trámites y solicitudes de competencia del Grupo de Contratación Institucional. Línea PAA 500001123</t>
  </si>
  <si>
    <t>BRAIAN CAMILO HERNANDEZ ORTIZ</t>
  </si>
  <si>
    <t>braian.hernandez@anm.gov.co</t>
  </si>
  <si>
    <t>ANM-8-23</t>
  </si>
  <si>
    <t>https://community.secop.gov.co/Public/Tendering/OpportunityDetail/Index?noticeUID=CO1.NTC.3739907&amp;isFromPublicArea=True&amp;isModal=False</t>
  </si>
  <si>
    <t>SERVICIOS PROFESIONALES PARA APOYAR AL GRUPO DE FOMENTO EN LA ELABORACIÓN, SEGUIMIENTO, CONTROL Y MANEJO DE LAS BASES DE DATOS Y SISTEMAS DE INFORMACION INTERNOS NECESARIOS PARA LA ELABORACIÓN EL CONTROL Y SEGUIMIENTO A LAS PQRS E INFORMES QUE IMPACTAN LAS METAS ASOCIADAS AL PROYECTO DE INVERSION.</t>
  </si>
  <si>
    <t>MARISOL TAFUR PINILLA</t>
  </si>
  <si>
    <t>CHIQUINQUIRÁ</t>
  </si>
  <si>
    <t>Vicepresidencia de Promoción y Fomento</t>
  </si>
  <si>
    <t>Grupo de Fomento</t>
  </si>
  <si>
    <t>marisol.tafur@anm.gov.co</t>
  </si>
  <si>
    <t>ANM-9-23</t>
  </si>
  <si>
    <t>https://community.secop.gov.co/Public/Tendering/OpportunityDetail/Index?noticeUID=CO1.NTC.3731336&amp;isFromPublicArea=True&amp;isModal=False</t>
  </si>
  <si>
    <t>PSP COMO ENLACE EN LA ESTRUCTURACIÓN DEL PROCESO DE CONTRATACIÓN DEL PROYECTO DE INVERSIÓN DE LA VCT Y APOYAR EN LA ELABORACIÓN Y/O REVISIÓN DE ACTOS ADMINISTRATIVOS GENERADOS DE LAS SOLICITUDES PARA EL FORTALECIMIENTO DE PEQUEÑA Y MEDIANA MINERÍA.</t>
  </si>
  <si>
    <t>CAROLINA OBREGÓN SILVA</t>
  </si>
  <si>
    <t>Vicepresidencia de Contratación y Titulación Minera</t>
  </si>
  <si>
    <t>Gerencia de Contratación y Titulación</t>
  </si>
  <si>
    <t>carolina.obregon@anm.gov.co</t>
  </si>
  <si>
    <t>ANM-10-23</t>
  </si>
  <si>
    <t>https://community.secop.gov.co/Public/Tendering/OpportunityDetail/Index?noticeUID=CO1.NTC.3731359&amp;isFromPublicArea=True&amp;isModal=False</t>
  </si>
  <si>
    <t>PSP PARA APOYAR JURÍDICAMENTE A LA VCT EN LA ADOPCIÓN DE PROCEDIMIENTOS, CONCEPTOS, ANÁLISIS Y SEGUIMIENTO A LAS ACTIVIDADES NECESARIAS EN DESARROLLO DEL PI Y DEMÁS ASUNTOS REQUERIDOS PARA EL FORTALECIMIENTO DE LA PEQUEÑA Y MEDIANA MINERÍA.</t>
  </si>
  <si>
    <t>KAREN MILENA MAYORCA HERNANDEZ</t>
  </si>
  <si>
    <t>Despacho VCT</t>
  </si>
  <si>
    <t>karen.mayorca@anm.gov.co</t>
  </si>
  <si>
    <t>ANM-11-23</t>
  </si>
  <si>
    <t>https://community.secop.gov.co/Public/Tendering/OpportunityDetail/Index?noticeUID=CO1.NTC.3748103&amp;isFromPublicArea=True&amp;isModal=False</t>
  </si>
  <si>
    <t>Prestar servicios profesionales para la implementación del Programa de Gestión Documental, los lineamientos en materia archivística, el proceso de Gestión Documental del Sistema Integrado de Gestión; así como el seguimiento a la organización de archivos y alistamiento de transferencias documentales.</t>
  </si>
  <si>
    <t>JENNIFER DADIANA LIZCANO BEJARANO</t>
  </si>
  <si>
    <t>META</t>
  </si>
  <si>
    <t>EL CASTILLO</t>
  </si>
  <si>
    <t>Grupo de Servicios Administrativos</t>
  </si>
  <si>
    <t>jennifer.lizcano@anm.gov.co</t>
  </si>
  <si>
    <t>ANM-13-23</t>
  </si>
  <si>
    <t>https://community.secop.gov.co/Public/Tendering/OpportunityDetail/Index?noticeUID=CO1.NTC.3737836&amp;isFromPublicArea=True&amp;isModal=False</t>
  </si>
  <si>
    <t>Prestación de servicios profesionales para analizar, presentar y articular desde el punto de vista económico y financiero, el desarrollo de procesos de selección objetiva para adjudicación de AEM y temas relacionados con la promoción de la minería para la vida y economía productiva.</t>
  </si>
  <si>
    <t>JUAN FERNANDO RUIZ RODRIGUEZ</t>
  </si>
  <si>
    <t>Grupo de Promoción</t>
  </si>
  <si>
    <t>juan.ruiz@anm.gov.co</t>
  </si>
  <si>
    <t>ANM-14-23</t>
  </si>
  <si>
    <t>https://community.secop.gov.co/Public/Tendering/OpportunityDetail/Index?noticeUID=CO1.NTC.3737934&amp;isFromPublicArea=True&amp;isModal=False</t>
  </si>
  <si>
    <t>Para atender la necesidad, se requiere contratar la prestación de servicios profesionales para apoyar en la conceptualización e implementación de estrategias de gestión del conocimiento, análisis y elaboración de material informativo y la ideación y desarrollo de diferentes escenarios para la promoción de la minería para la vida.</t>
  </si>
  <si>
    <t>VICTORIA EUGENIA OSORIO GIRALDO</t>
  </si>
  <si>
    <t>victoria.osorio@anm.gov.co</t>
  </si>
  <si>
    <t>ANM-15-23</t>
  </si>
  <si>
    <t>https://community.secop.gov.co/Public/Tendering/OpportunityDetail/Index?noticeUID=CO1.NTC.3731804&amp;isFromPublicArea=True&amp;isModal=False</t>
  </si>
  <si>
    <t>Prestar servicios profesionales para apoyar el seguimiento y gestión de los asuntos misionales priorizados por la Presidencia de la ANM, así como para asesorar y/o acompañar las relaciones interinstitucionales principalmente en asuntos de incidencia legislativa para el sector minero.</t>
  </si>
  <si>
    <t>VALENTINA PEREZ CARDENAS</t>
  </si>
  <si>
    <t>VENEZUELA</t>
  </si>
  <si>
    <t>CHACAO</t>
  </si>
  <si>
    <t>PRESIDENCIA</t>
  </si>
  <si>
    <t>Despacho Presidencia</t>
  </si>
  <si>
    <t>valentina.perez@anm.gov.co</t>
  </si>
  <si>
    <t>ANM-16-23</t>
  </si>
  <si>
    <t>https://community.secop.gov.co/Public/Tendering/OpportunityDetail/Index?noticeUID=CO1.NTC.3741508&amp;isFromPublicArea=True&amp;isModal=False</t>
  </si>
  <si>
    <t>SERVICIOS PROFESIONALES PARA APOYAR LAS ACTIVIDADES DE GESTIÓN DE LOS ESPACIOS DE RELACIONAMIENTO CON EL TERRITORIO DEL GRUPO SOCIOAMBIENTAL, PARA EL DESARROLLO DE LA ACTIVIDAD MINERA</t>
  </si>
  <si>
    <t>ANA CAROLINA LAZALA PEREZ</t>
  </si>
  <si>
    <t>Grupo Socio-ambiental</t>
  </si>
  <si>
    <t>ana.lazala@anm.gov.co</t>
  </si>
  <si>
    <t>ANM-17-23</t>
  </si>
  <si>
    <t>https://community.secop.gov.co/Public/Tendering/OpportunityDetail/Index?noticeUID=CO1.NTC.3731647&amp;isFromPublicArea=True&amp;isModal=False</t>
  </si>
  <si>
    <t>PSP para la formulación, seguimiento y optimización de la estrategia de racionalización de trámites de la ANM y otros aspectos del SIG, así como el apoyo jurídico que se requiera en la VAF, principalmente con la gestión contractual y la atención de trámites</t>
  </si>
  <si>
    <t>CHRISTIAN DAVID BEDOYA MOGOLLON</t>
  </si>
  <si>
    <t>Grupo de Planeación</t>
  </si>
  <si>
    <t>christian.bedoya@anm.gov.co</t>
  </si>
  <si>
    <t>ANM-18-23</t>
  </si>
  <si>
    <t>https://community.secop.gov.co/Public/Tendering/OpportunityDetail/Index?noticeUID=CO1.NTC.3731605&amp;isFromPublicArea=True&amp;isModal=False</t>
  </si>
  <si>
    <t>PSP como enlace en la estructuración del proceso de contratación del Proyecto de Inversión de la VCT y apoyar en la elaboración y/o revisión de actos administrativos generados de los trámites de modificaciones para el fortalecimiento de pequeña y mediana minería</t>
  </si>
  <si>
    <t>ANA MARIA SAAVEDRA CAMPO</t>
  </si>
  <si>
    <t>Grupo de Evaluación de Modificaciones a Títulos Mineros</t>
  </si>
  <si>
    <t>ana.saavedra@anm.gov.co</t>
  </si>
  <si>
    <t>ANM-19-23</t>
  </si>
  <si>
    <t>https://community.secop.gov.co/Public/Tendering/OpportunityDetail/Index?noticeUID=CO1.NTC.3731269&amp;isFromPublicArea=True&amp;isModal=False</t>
  </si>
  <si>
    <t>Prestar servicios profesionales en la revisión, sustanciación e impulso de los procesos de contratación, en todas sus etapas, así como en los asuntos relacionados con controversias contractuales. </t>
  </si>
  <si>
    <t>ANA MARIA MENDOZA CANCHILA</t>
  </si>
  <si>
    <t>ana.mendoza@anm.gov.co</t>
  </si>
  <si>
    <t>ANM-20-23</t>
  </si>
  <si>
    <t>https://community.secop.gov.co/Public/Tendering/OpportunityDetail/Index?noticeUID=CO1.NTC.3734549&amp;isFromPublicArea=True&amp;isModal=False</t>
  </si>
  <si>
    <t>Prestar servicios profesionales para hacer el acompañamiento y seguimiento a los procesos misionales y la gestión de temas estratégicos que priorice el Despacho de la Presidencia de conformidad con los objetivos del PND y el plan estratégico sectorial.</t>
  </si>
  <si>
    <t>JOSE MANUEL MORENO CASALLAS</t>
  </si>
  <si>
    <t>jose.moreno@anm.gov.co</t>
  </si>
  <si>
    <t>ANM-21-23</t>
  </si>
  <si>
    <t>https://community.secop.gov.co/Public/Tendering/OpportunityDetail/Index?noticeUID=CO1.NTC.3732113&amp;isFromPublicArea=True&amp;isModal=False</t>
  </si>
  <si>
    <t>PRESTAR SUS SERVICIOS PROFESIONALES PARA LA EJECUCIÓN Y DESARROLLO DEL PLAN ANUAL DE VACANTES, PROCESOS ASOCIADOS A LA CARRERA ADMINISTRATIVA Y ACTIVIDADES PRECONTRACTUALES, CONTRACTUALES Y POST CONTRACTUALES</t>
  </si>
  <si>
    <t>MARTHA VIVIANA PARAMO PEREZ</t>
  </si>
  <si>
    <t>Grupo de Gestión del Talento Humano</t>
  </si>
  <si>
    <t>viviana.paramo@anm.gov.co</t>
  </si>
  <si>
    <t>ANM-22-23</t>
  </si>
  <si>
    <t>https://community.secop.gov.co/Public/Tendering/OpportunityDetail/Index?noticeUID=CO1.NTC.3733567&amp;isFromPublicArea=True&amp;isModal=False</t>
  </si>
  <si>
    <t>PSP como enlace para la planeación, ejecución y seguimiento del proyecto de inversión y demás asuntos relacionados con el presupuesto y procesos de gestión a cargo de la VCT para el fortalecimiento de la pequeña y mediana minería</t>
  </si>
  <si>
    <t>LEIDY PAOLA RIVERA HERNANDEZ</t>
  </si>
  <si>
    <t>CHARALÁ</t>
  </si>
  <si>
    <t>leidy.rivera@anm.gov.co</t>
  </si>
  <si>
    <t>ANM-23-23</t>
  </si>
  <si>
    <t>https://community.secop.gov.co/Public/Tendering/OpportunityDetail/Index?noticeUID=CO1.NTC.3745939&amp;isFromPublicArea=True&amp;isModal=False</t>
  </si>
  <si>
    <t>Prestar servicios profesionales para apoyar los procesos de planeación y gestión financiera del proyecto de inversión mejoramiento de los estándares de la actividad minera a nivel nacional-</t>
  </si>
  <si>
    <t>LAURA STEPHANIE MEDINA HOYOS</t>
  </si>
  <si>
    <t>laura.medina@anm.gov.co</t>
  </si>
  <si>
    <t>ANM-24-23</t>
  </si>
  <si>
    <t>https://community.secop.gov.co/Public/Tendering/OpportunityDetail/Index?noticeUID=CO1.NTC.3737857&amp;isFromPublicArea=True&amp;isModal=False</t>
  </si>
  <si>
    <t>Para atender la necesidad, se requiere contratar la prestación de servicios profesionales para realizar el análisis geoestadístico y elaboración de productos cartográficos, en el marco de la reserva de zonas con potencial y la delimitación y declaración de AEM.</t>
  </si>
  <si>
    <t>OSCAR ANDRES MEDINA HERNANDEZ</t>
  </si>
  <si>
    <t>oscar.medina@anm.gov.co</t>
  </si>
  <si>
    <t>ANM-25-23</t>
  </si>
  <si>
    <t>https://community.secop.gov.co/Public/Tendering/OpportunityDetail/Index?noticeUID=CO1.NTC.3739148&amp;isFromPublicArea=True&amp;isModal=False</t>
  </si>
  <si>
    <t>Prestar los servicios profesionales para apoyar al Grupo de Servicios Administrativos en el seguimiento de contratos especialmente para el acompañamiento de la supervisión de los contratos de aseo y cafetería.</t>
  </si>
  <si>
    <t>LAURA CRISTINA CALA AGUDELO</t>
  </si>
  <si>
    <t>laura.cala@anm.gov.co</t>
  </si>
  <si>
    <t>ANM-26-23</t>
  </si>
  <si>
    <t>https://community.secop.gov.co/Public/Tendering/OpportunityDetail/Index?noticeUID=CO1.NTC.3739475&amp;isFromPublicArea=True&amp;isModal=False</t>
  </si>
  <si>
    <t>Para atender la necesidad, se requiere contratar la prestación de servicios profesionales para desarrollar, presentar y articular la construcción de caracterizaciones territoriales, así como actividades de gestión y apoyo del relacionamiento intersectorial y de implementación de nuevas políticas en materia de minerales estratégicos</t>
  </si>
  <si>
    <t>HELMER FABIAN BARBOSA LEBOLO</t>
  </si>
  <si>
    <t>ATLÁNTICO</t>
  </si>
  <si>
    <t>BARRANQUILLA</t>
  </si>
  <si>
    <t>helmer.barbosa@anm.gov.co</t>
  </si>
  <si>
    <t>ANM-27-23</t>
  </si>
  <si>
    <t>https://community.secop.gov.co/Public/Tendering/OpportunityDetail/Index?noticeUID=CO1.NTC.3737901&amp;isFromPublicArea=True&amp;isModal=False</t>
  </si>
  <si>
    <t>PRESTAR LOS SERVICIOS PROFESIONALES PARA EL ANÁLISIS, VALIDACIÓN Y REGISTRO DE LAS OPERACIONES ASOCIADAS A LA EJECUCIÓN PRESUPUESTAL CON REFERENCIA A SUS MODIFICACIONES, ASÍ COMO EL REGISTRO PRESUPUESTAL DE LOS COMPROMISOS ADQUIRIDOS EN LO QUE RESPECTA A LA CONTRATACIÓN Y EL SEGUIMIENTO DE LOS MISMOS EN EL APLICATIVO SIIF NACIÓN II.</t>
  </si>
  <si>
    <t>YENNY SAAVEDRA POSADA</t>
  </si>
  <si>
    <t>BOLÍVAR</t>
  </si>
  <si>
    <t>MAGANGUÉ</t>
  </si>
  <si>
    <t>Grupo de Recursos Financieros</t>
  </si>
  <si>
    <t>yenny.saavedra@anm.gov.co</t>
  </si>
  <si>
    <t>ANM-28-23</t>
  </si>
  <si>
    <t>https://community.secop.gov.co/Public/Tendering/OpportunityDetail/Index?noticeUID=CO1.NTC.3746787&amp;isFromPublicArea=True&amp;isModal=False</t>
  </si>
  <si>
    <t>Prestar servicios profesionales a la OAJ para ejercer la representación judicial y extrajudicial, respuesta a peticiones y seguimiento al cumplimiento de fallos.</t>
  </si>
  <si>
    <t>LINA MARÍA TRIVIÑO MELO</t>
  </si>
  <si>
    <t>FUSAGASUGÁ</t>
  </si>
  <si>
    <t>Oficina Asesora Jurídica</t>
  </si>
  <si>
    <t>Grupo de Defensa Jurídica</t>
  </si>
  <si>
    <t>lina.trivino@anm.gov.co</t>
  </si>
  <si>
    <t>ANM-29-23</t>
  </si>
  <si>
    <t>https://community.secop.gov.co/Public/Tendering/OpportunityDetail/Index?noticeUID=CO1.NTC.3740415&amp;isFromPublicArea=True&amp;isModal=False</t>
  </si>
  <si>
    <t>Prestar servicios profesionales al grupo de servicios administrativos en el apoyo a las supervisiones de los contratos de transporte terrestre y suministro de tiquetes aéreos, así como el seguimiento al plan de seguridad vial en lo que concierne al GSA</t>
  </si>
  <si>
    <t>EDITH CRISTINA RUEDA OSORIO</t>
  </si>
  <si>
    <t>cristina.rueda@anm.gov.co</t>
  </si>
  <si>
    <t>ANM-30-23</t>
  </si>
  <si>
    <t>https://community.secop.gov.co/Public/Tendering/OpportunityDetail/Index?noticeUID=CO1.NTC.3739778&amp;isFromPublicArea=True&amp;isModal=False</t>
  </si>
  <si>
    <t>PRESTAR SERVICIOS PROFESIONALES PARA LAS ACTIVIDADES DE LOS PROCESOS DE NÓMINA Y SITUACIONES ADMINISTRATIVAS</t>
  </si>
  <si>
    <t>NAZLY SHIRLEY VEGA LATORRE</t>
  </si>
  <si>
    <t>nazly.vega@anm.gov.co</t>
  </si>
  <si>
    <t>ANM-31-23</t>
  </si>
  <si>
    <t>https://community.secop.gov.co/Public/Tendering/OpportunityDetail/Index?noticeUID=CO1.NTC.3746934&amp;isFromPublicArea=True&amp;isModal=False</t>
  </si>
  <si>
    <t>Servicios profesionales para apoyar la estructuración, acompañamiento, seguimiento, supervisión, análisis de la información técnica y consolidación de los resultados derivados de los procesos de asistencia técnica con enfoque organizacional.</t>
  </si>
  <si>
    <t>MARTHA YANETH MONTAÑEZ CHAPARRO</t>
  </si>
  <si>
    <t>MONGUÍ</t>
  </si>
  <si>
    <t>martha.montanez@anm.gov.co</t>
  </si>
  <si>
    <t>ANM-32-23</t>
  </si>
  <si>
    <t>https://community.secop.gov.co/Public/Tendering/OpportunityDetail/Index?noticeUID=CO1.NTC.3743219&amp;isFromPublicArea=True&amp;isModal=False</t>
  </si>
  <si>
    <t>Prestar servicios profesionales para apoyar al Grupo de Fomento en los trámites administrativos relativos a la contratación, así como el apoyo jurídico en la respuesta a PQRS radicadas ante el grupo de Fomento en ejecución del proyecto de inversión 2023.</t>
  </si>
  <si>
    <t>KELLY JUDITH BRAVO CAMARGO</t>
  </si>
  <si>
    <t>kelly.bravo@anm.gov.co</t>
  </si>
  <si>
    <t>ANM-33-23</t>
  </si>
  <si>
    <t>https://community.secop.gov.co/Public/Tendering/OpportunityDetail/Index?noticeUID=CO1.NTC.3743879&amp;isFromPublicArea=True&amp;isModal=False</t>
  </si>
  <si>
    <t>Prestar servicios profesionales para asesorar a la OAJ en la revisión de actos administrativos y reglamentarios, así como en las demás actuaciones relacionadas con asuntos administrativos y de contratación de la Dependencia.Linea PAA 120001123.</t>
  </si>
  <si>
    <t>FANNY YOLIMA ZAMORA GARCÍA</t>
  </si>
  <si>
    <t>VILLAPINZÓN</t>
  </si>
  <si>
    <t>Despacho OAJ</t>
  </si>
  <si>
    <t>fanny.zamora@anm.gov.co</t>
  </si>
  <si>
    <t>ANM-34-23</t>
  </si>
  <si>
    <t>https://community.secop.gov.co/Public/Tendering/OpportunityDetail/Index?noticeUID=CO1.NTC.3748267&amp;isFromPublicArea=True&amp;isModal=False</t>
  </si>
  <si>
    <t>Contratar la prestación de servicios profesionales a la Vicepresidencia de Promoción y Fomento, para apoyar el desarrollo e implementación de estrategias de reconversión socioeconómica, economía productiva y formalización minera.</t>
  </si>
  <si>
    <t>MARIA ALEJANDRA ESPINOSA CURTIDOR</t>
  </si>
  <si>
    <t>IBAGUÉ</t>
  </si>
  <si>
    <t>maria.espinosa@anm.gov.co</t>
  </si>
  <si>
    <t>ANM-35-23</t>
  </si>
  <si>
    <t>https://community.secop.gov.co/Public/Tendering/OpportunityDetail/Index?noticeUID=CO1.NTC.3757366&amp;isFromPublicArea=True&amp;isModal=False</t>
  </si>
  <si>
    <t>PRESTAR SERVICIOS PROFESIONALES A LA OAJ PARA EJERCER LA REPRESENTACIÓN JUDICIAL Y EXTRAJUDICIAL DE LA ANM EN DONDE LA ENTIDAD SEA DEMANDANTE O DEMANDADA INCLUIDOS PROCESOS DE REORGANIZACIÓN Y LIQUIDACIÓN ANTE LA SUPERINTENDENCIA DE SOCIEDADES Y EMISIÓN DE CONCEPTOS DE LA OAJ.</t>
  </si>
  <si>
    <t>MARÍA CONSUELO ACOSTA CORTES</t>
  </si>
  <si>
    <t>UBATÉ</t>
  </si>
  <si>
    <t>maria.acosta@anm.gov.co</t>
  </si>
  <si>
    <t>ANM-36-23</t>
  </si>
  <si>
    <t>https://community.secop.gov.co/Public/Tendering/OpportunityDetail/Index?noticeUID=CO1.NTC.3754366&amp;isFromPublicArea=True&amp;isModal=False</t>
  </si>
  <si>
    <t>PRESTAR SERVICIOS PROFESIONALES PARA LA IMPLEMENTACIÓN, MANTENIMIENTO, SEGUIMIENTO Y MEJORA DEL SISTEMA INTEGRADO DE GESTIÓN DE LA ANM; GARANTIZANDO SU ALINEACIÓN CON LAS POLÍTICAS EL MODELO INTEGRADO DE PLANEACIÓN Y GESTIÓN.</t>
  </si>
  <si>
    <t>STEPHANIA MALDONADO MARTIN</t>
  </si>
  <si>
    <t>stephania.maldonado@anm.gov.co</t>
  </si>
  <si>
    <t>ANM-37-23</t>
  </si>
  <si>
    <t>https://community.secop.gov.co/Public/Tendering/OpportunityDetail/Index?noticeUID=CO1.NTC.3749058&amp;isFromPublicArea=True&amp;isModal=False</t>
  </si>
  <si>
    <t>PSP en la gestión de información geográfica para los procesos de concertación y la consolidación del Sistema Integral de Gestión Minera - AnnA Minería. Línea PAA 200016223</t>
  </si>
  <si>
    <t>EDUAR ALBERTO RIOS GUARIN</t>
  </si>
  <si>
    <t>CHINCHINÁ</t>
  </si>
  <si>
    <t>Grupo de Catastro y Registro Minero</t>
  </si>
  <si>
    <t>eduar.rios@anm.gov.co</t>
  </si>
  <si>
    <t>ANM-38-23</t>
  </si>
  <si>
    <t>https://community.secop.gov.co/Public/Tendering/OpportunityDetail/Index?noticeUID=CO1.NTC.3748962&amp;isFromPublicArea=True&amp;isModal=False</t>
  </si>
  <si>
    <t>Prestar servicios de apoyo a la gestión en las actividades administrativas, organización presupuestal y archivo en el marco del Sistema Integral de Gestión Minera - AnnA Minería. Línea PAA 200012123.</t>
  </si>
  <si>
    <t>YUDIC ANDREA ROA MONROY</t>
  </si>
  <si>
    <t>SAN LUIS DE GACENO</t>
  </si>
  <si>
    <t>yudic.roa@anm.gov.co</t>
  </si>
  <si>
    <t>ANM-39-23</t>
  </si>
  <si>
    <t>https://community.secop.gov.co/Public/Tendering/OpportunityDetail/Index?noticeUID=CO1.NTC.3748912&amp;isFromPublicArea=True&amp;isModal=False</t>
  </si>
  <si>
    <t>Prestar servicios profesionales para la implementación y articulación del Sistema Integrado de Conservación -SIC - con el Sistema Integrado de Gestión - SIG -garantizando el seguimiento durante las fases de administración, custodia y preservación a los archivos en soporte físico, digitales y electrónicos de la ANM.</t>
  </si>
  <si>
    <t>LUZ ANGELICA BOHORQUEZ HERRERA</t>
  </si>
  <si>
    <t>luz.bohorquez@anm.gov.co</t>
  </si>
  <si>
    <t>ANM-40-23</t>
  </si>
  <si>
    <t>https://community.secop.gov.co/Public/Tendering/OpportunityDetail/Index?noticeUID=CO1.NTC.3754928&amp;isFromPublicArea=True&amp;isModal=False</t>
  </si>
  <si>
    <t>PRESTAR SERVICIOS PROFESIONALES PARA GESTIONAR LA ESTRUCTURACIÓN, FORMULACIÓN Y SEGUIMIENTO A LOS PROYECTOS DE INVERSIÓN Y DEMÁS TRÁMITES PRESUPUESTALES REQUERIDOS, TODO ELLO EN EL MARCO DEL FORTALECIMIENTO DE LA DIMENSIÓN DE DIRECCIONAMIENTO ESTRATÉGICO Y PLANEACIÓN DEL MODELO INTEGRADO DE PLANEACIÓN Y GESTIÓN.</t>
  </si>
  <si>
    <t>LEONARDO AUGUSTO TAMAYO PEREZ</t>
  </si>
  <si>
    <t>leonardo.tamayo@anm.gov.co</t>
  </si>
  <si>
    <t>ANM-41-23</t>
  </si>
  <si>
    <t>https://community.secop.gov.co/Public/Tendering/OpportunityDetail/Index?noticeUID=CO1.NTC.3753926&amp;isFromPublicArea=True&amp;isModal=False</t>
  </si>
  <si>
    <t>PRESTAR SERVICIOS PROFESIONALES PARA PROCESAR Y ANALIZAR INFORMACIÓN GEOCIENTÍFICA, ELABORAR CONCEPTOS TÉCNICOS PARA LA RESERVA DE ZONAS CON POTENCIAL Y DELIMITACIÓN DE AEM, Y APOYAR EL DESARROLLO DE INICIATIVAS PARA UNA ECONOMÍA PRODUCTIVA A PARTIR DE MINERALES ESTRATÉGICOS.</t>
  </si>
  <si>
    <t>JHON FREDY GARCIA RAMIREZ</t>
  </si>
  <si>
    <t>SUPÍA</t>
  </si>
  <si>
    <t>jhon.garcia@anm.gov.co</t>
  </si>
  <si>
    <t>ANM-42-23</t>
  </si>
  <si>
    <t>https://community.secop.gov.co/Public/Tendering/OpportunityDetail/Index?noticeUID=CO1.NTC.3753901&amp;isFromPublicArea=True&amp;isModal=False</t>
  </si>
  <si>
    <t>PRESTACIÓN DE SERVICIOS PROFESIONALES PARA APOYAR ACTIVIDADES RELACIONADAS CON LA PREPARACIÓN Y REALIZACIÓN DE EVENTOS DE PROMOCIÓN DE LA MINERÍA PARA LA VIDA Y AVANCE HACIA UNA ECONOMÍA PRODUCTIVA, ASÍ COMO EL RELACIONAMIENTO INTERSECTORIAL Y PROCESOS DE CARACTERIZACIÓN TERRITORIAL.</t>
  </si>
  <si>
    <t>GLORIA TERESA MARTINEZ MORALES</t>
  </si>
  <si>
    <t>LA MESA</t>
  </si>
  <si>
    <t>gloria.martinez@anm.gov.co</t>
  </si>
  <si>
    <t>ANM-44-23</t>
  </si>
  <si>
    <t>https://community.secop.gov.co/Public/Tendering/OpportunityDetail/Index?noticeUID=CO1.NTC.3755409&amp;isFromPublicArea=True&amp;isModal=False</t>
  </si>
  <si>
    <t>Para atender la necesidad, se requiere contratar la prestación de servicios profesionales para apoyar jurídicamente los procesos de delimitación y declaratoria de AEM y la estructuración de TDR para su adjudicación, en el marco de las políticas relacionadas con la minería para la vida, transición energética justa y economía productiva</t>
  </si>
  <si>
    <t>GRACE LORENA RAMIREZ CALVO</t>
  </si>
  <si>
    <t>grace.ramirez@anm.gov.co</t>
  </si>
  <si>
    <t>ANM-45-23</t>
  </si>
  <si>
    <t>https://community.secop.gov.co/Public/Tendering/OpportunityDetail/Index?noticeUID=CO1.NTC.3757410&amp;isFromPublicArea=True&amp;isModal=False</t>
  </si>
  <si>
    <t>Prestar servicios profesionales para gestionar la organización de las actividades relacionadas con: revisión, depuración, evaluación y consolidación de la información, para la generación de los reportes derivados de la inscripción de los actos administrativos sujetos al Registro Minero Nacional y las actividades relacionadas con la desanotación de solicitudes mineras en el Sistema Integral de Gestión Minera - AnnA Minería.</t>
  </si>
  <si>
    <t>CARLOS ANDRES BENAVIDES</t>
  </si>
  <si>
    <t>carlos.benavides@anm.gov.co</t>
  </si>
  <si>
    <t>ANM-46-23</t>
  </si>
  <si>
    <t>https://community.secop.gov.co/Public/Tendering/OpportunityDetail/Index?noticeUID=CO1.NTC.3757830&amp;isFromPublicArea=True&amp;isModal=False</t>
  </si>
  <si>
    <t>PSP para apoyar técnicamente al GEMTM en la capacitación a mineros, así como elaborar informes y demás asuntos requeridos en el proceso de fortalecimiento de pequeña y mediana minería</t>
  </si>
  <si>
    <t>OLEIDYS CECILIA DAZA ARIAS</t>
  </si>
  <si>
    <t>EL PASO</t>
  </si>
  <si>
    <t>oleidys.daza@anm.gov.co</t>
  </si>
  <si>
    <t>ANM-47-23</t>
  </si>
  <si>
    <t>https://community.secop.gov.co/Public/Tendering/OpportunityDetail/Index?noticeUID=CO1.NTC.3765334&amp;isFromPublicArea=True&amp;isModal=False</t>
  </si>
  <si>
    <t>Prestar servicios profesionales para apoyar el mantenimiento, seguimiento y mejora del Sistema Integrado de Gestión de la ANM; principalmente lo relacionado con la norma ISO 45001, garantizando su alineación e integración con las políticas del Modelo Integrado de Planeación y Gestión .</t>
  </si>
  <si>
    <t>YEIMY CATERINE FONTECHA VELASCO</t>
  </si>
  <si>
    <t>yeimy.fontecha@anm.gov.co</t>
  </si>
  <si>
    <t>ANM-48-23</t>
  </si>
  <si>
    <t>https://community.secop.gov.co/Public/Tendering/OpportunityDetail/Index?noticeUID=CO1.NTC.3764863&amp;isFromPublicArea=True&amp;isModal=False</t>
  </si>
  <si>
    <t>PRESTAR SERVICIOS PROFESIONALES PARA APOYAR AL GRUPO SOCIO AMBIENTAL EN LOS TRÁMITES ADMINISTRATIVOS, PROCESOS DE PLANEACIÓN Y GESTIÓN FINANCIERA, ASÍ COMO LOS RELATIVOS A LA CONTRATACIÓN</t>
  </si>
  <si>
    <t>SANDRA YINETH MORENO RUIZ</t>
  </si>
  <si>
    <t>CASANARE</t>
  </si>
  <si>
    <t>TAURAMENA</t>
  </si>
  <si>
    <t>sandra.moreno@anm.gov.co</t>
  </si>
  <si>
    <t>ANM-49-23</t>
  </si>
  <si>
    <t>https://community.secop.gov.co/Public/Tendering/OpportunityDetail/Index?noticeUID=CO1.NTC.3765750&amp;isFromPublicArea=True&amp;isModal=False</t>
  </si>
  <si>
    <t>Prestación de servicios para realizar actividades requeridas a cargo del GRF, registro, análisis, conciliación y seguimiento de la información contable.</t>
  </si>
  <si>
    <t>DIANA PILAR MARTINEZ BERNAL</t>
  </si>
  <si>
    <t>diana.martinez@anm.gov.co</t>
  </si>
  <si>
    <t>ANM-50-23</t>
  </si>
  <si>
    <t>https://community.secop.gov.co/Public/Tendering/OpportunityDetail/Index?noticeUID=CO1.NTC.3766185&amp;isFromPublicArea=True&amp;isModal=False</t>
  </si>
  <si>
    <t>Apoyar la gestión de la OAJ en la actualización de la base de datos, archivo, asignación y digitalización de correspondencia, elaboración y presentación de informes, apoyo administrativo y las demás actividades que se requieran. Linea PAA 120000723</t>
  </si>
  <si>
    <t>ADRIANA MARCELA ZARATE SARMIENTO</t>
  </si>
  <si>
    <t>adriana.zarate@anm.gov.co</t>
  </si>
  <si>
    <t>ANM-51-23</t>
  </si>
  <si>
    <t>https://community.secop.gov.co/Public/Tendering/OpportunityDetail/Index?noticeUID=CO1.NTC.3766579&amp;isFromPublicArea=True&amp;isModal=False</t>
  </si>
  <si>
    <t>Prestar servicios profesionales para apoyar la estructuración, formulación y seguimiento de los proyectos de inversión, y demás trámites presupuestales y administrativos relacionados que requieran en el desarrollo de la planeacion institucional. Linea PAA 500001423</t>
  </si>
  <si>
    <t>ZULLY VIVIANA GUERRA COLORADO</t>
  </si>
  <si>
    <t>zully.guerra@anm.gov.co</t>
  </si>
  <si>
    <t>ANM-52-23</t>
  </si>
  <si>
    <t>https://community.secop.gov.co/Public/Tendering/OpportunityDetail/Index?noticeUID=CO1.NTC.3766476&amp;isFromPublicArea=True&amp;isModal=False</t>
  </si>
  <si>
    <t>Prestar los servicios profesionales a la Oficina de Control Interno desarrollando labores financieras relacionadas con los informes de Ley y la ejecución del Plan Anual de Auditorías 2023, las cuales serán asignadas en cumplimiento de lo establecido en el proceso de Evaluación, Control y Mejora CÓDIGO: EVA1-C-001.</t>
  </si>
  <si>
    <t>SAMIR ANDREUS FORTICH DUARTE</t>
  </si>
  <si>
    <t>Oficina de Control Interno</t>
  </si>
  <si>
    <t>samir.fortich@anm.gov.co</t>
  </si>
  <si>
    <t>ANM-53-23</t>
  </si>
  <si>
    <t>https://community.secop.gov.co/Public/Tendering/OpportunityDetail/Index?noticeUID=CO1.NTC.3767000&amp;isFromPublicArea=True&amp;isModal=False</t>
  </si>
  <si>
    <t>Prestar los servicios profesionales a la Oficina de Control Interno desarrollando labores jurídicas y/o administrativas relacionadas con los informes de Ley y la ejecución del Plan Anual de Auditorías 2023, las cuales serán asignadas en cumplimiento de lo establecido en el proceso de Evaluación, Control y Mejora CÓDIGO: EVA1-C-001.</t>
  </si>
  <si>
    <t>OLGA LIGIA JIMENEZ MONTOYA</t>
  </si>
  <si>
    <t>EL CARMEN DE VIBORAL</t>
  </si>
  <si>
    <t>olga.jimenez@anm.gov.co</t>
  </si>
  <si>
    <t>ANM-54-23</t>
  </si>
  <si>
    <t>https://community.secop.gov.co/Public/Tendering/OpportunityDetail/Index?noticeUID=CO1.NTC.3767396&amp;isFromPublicArea=True&amp;isModal=False</t>
  </si>
  <si>
    <t>PRESTAR LOS SERVICIOS PROFESIONALES AL GRUPO DE CONTROL INTERNO DISCIPLINARIO DE LA VICEPRESIDENCIA ADMINISTRATIVA Y FINANCIERA DE LA AGENCIA NACIONAL DE MINERÍA, EN LA SUSTANCIACIÓN, INSTRUCCIÓN Y PROYECCIÓN DE DECISIONES EN LOS PROCESOS DISCIPLINARIOS, EN ETAPA DE INSTRUCCIÓN, EN PRIMERA INSTANCIA, CON SUJECIÓN A LAS NORMAS ESTABLECIDAS EN EL RÉGIMEN DISCIPLINARIO VIGENTE, NECESARIAS PARA EL CUMPLIMIENTO DE METAS PROYECTADAS PARA EL 2023.</t>
  </si>
  <si>
    <t>FANNY YAMILE CABRA PARDO</t>
  </si>
  <si>
    <t>Grupo de Control Interno Disciplinario</t>
  </si>
  <si>
    <t>fanny.cabra@anm.gov.co</t>
  </si>
  <si>
    <t>ANM-55-23</t>
  </si>
  <si>
    <t>https://community.secop.gov.co/Public/Tendering/OpportunityDetail/Index?noticeUID=CO1.NTC.3768433&amp;isFromPublicArea=True&amp;isModal=False</t>
  </si>
  <si>
    <t>PRESTAR SUS SERVICIOS PROFESIONALES PARA LA EJECUCIÓN DEL PLAN INSTITUCIONAL DE BIENESTAR E INCENTIVOS Y EL PLAN DE TRABAJO 2023 DEL SISTEMA DE GESTIÓN DE SEGURIDAD Y SALUD EN EL TRABAJO EN CUANTO A VIGILANCIA EPIDEMIOLÓGICA DE RIESGO PSICOSOCIAL.</t>
  </si>
  <si>
    <t>NORA ANGELICA AYALA PUENTES</t>
  </si>
  <si>
    <t>nora.ayala@anm.gov.co</t>
  </si>
  <si>
    <t>ANM-56-23</t>
  </si>
  <si>
    <t>https://community.secop.gov.co/Public/Tendering/OpportunityDetail/Index?noticeUID=CO1.NTC.3777632&amp;isFromPublicArea=True&amp;isModal=False</t>
  </si>
  <si>
    <t>Servicios profesionales para realizar actividades requeridas en lo respectivo a registro, análisis, conciliación y seguimiento de la información contable del sistema de información corporativo</t>
  </si>
  <si>
    <t>HENRY LUIS SAMPER NUÑEZ</t>
  </si>
  <si>
    <t>henry.samper@anm.gov.co</t>
  </si>
  <si>
    <t>ANM-57-23</t>
  </si>
  <si>
    <t>https://community.secop.gov.co/Public/Tendering/OpportunityDetail/Index?noticeUID=CO1.NTC.3768989&amp;isFromPublicArea=True&amp;isModal=False</t>
  </si>
  <si>
    <t>Prestar servicios profesionales para apoyar el mantenimiento, seguimiento y mejora del Sistema Integrado de Gestión de la ANM; garantizando su alineación e integración con las políticas del Modelo Integrado de Planeación y Gestión. Linea PAA 500001323</t>
  </si>
  <si>
    <t>LAURA DANIELA ARIAS FONTECHA</t>
  </si>
  <si>
    <t>laura.arias@anm.gov.co</t>
  </si>
  <si>
    <t>ANM-58-23</t>
  </si>
  <si>
    <t>https://community.secop.gov.co/Public/Tendering/OpportunityDetail/Index?noticeUID=CO1.NTC.3777851&amp;isFromPublicArea=True&amp;isModal=False</t>
  </si>
  <si>
    <t>PSP para la administración funcional del Sistema Integral de Gestión Minera - AnnA Minería. Línea PAA 200016123</t>
  </si>
  <si>
    <t>RODRIGO ORTIZ LÓPEZ</t>
  </si>
  <si>
    <t>rodrigo.lopez@anm.gov.co</t>
  </si>
  <si>
    <t>ANM-59-23</t>
  </si>
  <si>
    <t>https://community.secop.gov.co/Public/Tendering/OpportunityDetail/Index?noticeUID=CO1.NTC.3770305&amp;isFromPublicArea=True&amp;isModal=False</t>
  </si>
  <si>
    <t>prestación de servicios profesionales para efectuar el análisis de proyectos mineros para la realización de ruedas de negocios y apoyar el relacionamiento con actores del sector minero y las demás actividades atinentes a impulsar y apoyar el avance hacia una economía productiva</t>
  </si>
  <si>
    <t>JENNY EDITH RINCON PINEDA</t>
  </si>
  <si>
    <t>jenny.rincon@anm.gov.co</t>
  </si>
  <si>
    <t>ANM-60-23</t>
  </si>
  <si>
    <t>https://community.secop.gov.co/Public/Tendering/OpportunityDetail/Index?noticeUID=CO1.NTC.3771846&amp;isFromPublicArea=True&amp;isModal=False</t>
  </si>
  <si>
    <t>Prestar servicios profesionales para apoyar la ejecución de pruebas técnicas, levantamiento, registro y seguimiento de los hallazgos que se definan como resultado del proceso de pruebas, así como la gestión de requerimientos para el Sistema Integrado de Gestión Minera - AnnA Minería</t>
  </si>
  <si>
    <t>JENNY CATALINA BASTIDAS SAÑUDO</t>
  </si>
  <si>
    <t>jenny.bastidas@anm.gov.co</t>
  </si>
  <si>
    <t>ANM-61-23</t>
  </si>
  <si>
    <t>https://community.secop.gov.co/Public/Tendering/OpportunityDetail/Index?noticeUID=CO1.NTC.3777623&amp;isFromPublicArea=True&amp;isModal=False</t>
  </si>
  <si>
    <t>PRESTACIÓN DE SERVICIOS PARA EFECTUAR LOS AJUSTES NECESARIOS QUE RESULTEN DEL PROCESO DE DEPURACIÓN DE CARTERA EN CUMPLIMIENTO DE LA RES. NO. 533 DE 2015 Y EL INST. 002 DE LA C.G.N, DE LOS TÍTULOS MINEROS QUE SON OBJETO DE LA FISCALIZACIÓN EN EL MARCO SGR.</t>
  </si>
  <si>
    <t>NUBIA ESPERANZA GUTIERREZ RAMOS</t>
  </si>
  <si>
    <t>nubia.gutierrez@anm.gov.co</t>
  </si>
  <si>
    <t>ANM-62-23</t>
  </si>
  <si>
    <t>https://community.secop.gov.co/Public/Tendering/OpportunityDetail/Index?noticeUID=CO1.NTC.3972792&amp;isFromPublicArea=True&amp;isModal=False</t>
  </si>
  <si>
    <t>PSP al GLM para apoyar técnicamente el proceso de caracterización y capacitación a solicitantes mineros, así como elaborar informes técnicos y demás asuntos requeridos para el fortalecimiento de pequeña y mediana minería..</t>
  </si>
  <si>
    <t>LUZ MARITZA GOMEZ DUSSAN</t>
  </si>
  <si>
    <t>Grupo de Legalización Minera</t>
  </si>
  <si>
    <t>luz.gomez@anm.gov.co</t>
  </si>
  <si>
    <t>ANM-63-23</t>
  </si>
  <si>
    <t>https://community.secop.gov.co/Public/Tendering/OpportunityDetail/Index?noticeUID=CO1.NTC.3794937&amp;isFromPublicArea=True&amp;isModal=False</t>
  </si>
  <si>
    <t>Prestar los servicios Profesionales como Diseñador Gráfico de la ANM, creando piezas que garanticen el correcto uso de la imagen institucional, y que sean utilizadas en medios escritos, digitales y audiovisuales.</t>
  </si>
  <si>
    <t>ANDRES YEZID MOGOLLÓN RAMO</t>
  </si>
  <si>
    <t>Grupo de Participación Ciudadana y Comunicaciones</t>
  </si>
  <si>
    <t>andres.mogollon@anm.gov.co</t>
  </si>
  <si>
    <t>ANM-64-23</t>
  </si>
  <si>
    <t>https://community.secop.gov.co/Public/Tendering/OpportunityDetail/Index?noticeUID=CO1.NTC.3784695&amp;isFromPublicArea=True&amp;isModal=False</t>
  </si>
  <si>
    <t>Prestar servicios profesionales para asesorar a la OAJ en asuntos de derecho minero y derecho público, elaboración de conceptos jurídicos, respuesta a derechos de petición y acompañamiento jurídico a las Vicepresidencias de la Entidad.</t>
  </si>
  <si>
    <t>SONIA ADRIANA MOTTA GARAVITO</t>
  </si>
  <si>
    <t>adriana.motta@anm.gov.co</t>
  </si>
  <si>
    <t>ANM-65-23</t>
  </si>
  <si>
    <t>https://community.secop.gov.co/Public/Tendering/OpportunityDetail/Index?noticeUID=CO1.NTC.3788103&amp;isFromPublicArea=True&amp;isModal=False</t>
  </si>
  <si>
    <t>Prestar servicios de apoyo a la gestión en el GEMTM para el desarrollo de actividades asistenciales y operativas, así como los demás asuntos requeridos en el fortalecimiento de la pequeña y mediana minería.</t>
  </si>
  <si>
    <t>FERNANDO RAMIREZ CASTILLO</t>
  </si>
  <si>
    <t>fernando.ramirez@anm.gov.co</t>
  </si>
  <si>
    <t>ANM-66-23</t>
  </si>
  <si>
    <t>https://community.secop.gov.co/Public/Tendering/OpportunityDetail/Index?noticeUID=CO1.NTC.3778511&amp;isFromPublicArea=True&amp;isModal=False</t>
  </si>
  <si>
    <t>Prestación de servicios profesionales para realizar el análisis de información geográfica para el estudio y elaboración de cartografía temática, en el marco de la reserva de zonas con potencial y la delimitación y declaración de Áreas Estratégicas Mineras.</t>
  </si>
  <si>
    <t>PILAR ROCIO MELGAREJO VARGAS</t>
  </si>
  <si>
    <t>pilar.melgarejo@anm.gov.co</t>
  </si>
  <si>
    <t>ANM-67-23</t>
  </si>
  <si>
    <t>https://community.secop.gov.co/Public/Tendering/OpportunityDetail/Index?noticeUID=CO1.NTC.3779105&amp;isFromPublicArea=True&amp;isModal=False</t>
  </si>
  <si>
    <t>Prestar servicios jurídicos para acompañar a la Oficina de Tecnología e Información en todas las etapas de los procesos contractuales requeridos para la adquisición de bienes y servicios TIC.</t>
  </si>
  <si>
    <t>MARIA FERNANDA CANENCIO RODRIGUEZ</t>
  </si>
  <si>
    <t>POPAYÁN</t>
  </si>
  <si>
    <t>Oficina de Tecnología e Información</t>
  </si>
  <si>
    <t>maria.canencio@anm.gov.co</t>
  </si>
  <si>
    <t>ANM-68-23</t>
  </si>
  <si>
    <t>https://community.secop.gov.co/Public/Tendering/OpportunityDetail/Index?noticeUID=CO1.NTC.3781507&amp;isFromPublicArea=True&amp;isModal=False</t>
  </si>
  <si>
    <t>Prestar los servicios de apoyo para la atención del canal telefónico y demás canales virtuales dispuestos por la ANM para los usuarios</t>
  </si>
  <si>
    <t>KAREN LORENA BELTRAN GELIS</t>
  </si>
  <si>
    <t>karen.beltran@anm.gov.co</t>
  </si>
  <si>
    <t>ANM-69-23</t>
  </si>
  <si>
    <t>https://community.secop.gov.co/Public/Tendering/OpportunityDetail/Index?noticeUID=CO1.NTC.3783042&amp;isFromPublicArea=True&amp;isModal=False</t>
  </si>
  <si>
    <t>PS de apoyo la gestión en el proceso de atención, revisión, archivo de la documentación física y digital de los requerimientos y solicitudes asignadas al Grupo de Catastro y Registro Minero en el marco del Sistema Integral de la Gestión Minera - AnnA Minería. Línea PAA 200014223.</t>
  </si>
  <si>
    <t>JULIETH KARINA RUEDA GORDILLO</t>
  </si>
  <si>
    <t>GUATEQUE</t>
  </si>
  <si>
    <t>julieth.rueda@anm.gov.co</t>
  </si>
  <si>
    <t>ANM-70-23</t>
  </si>
  <si>
    <t>https://community.secop.gov.co/Public/Tendering/OpportunityDetail/Index?noticeUID=CO1.NTC.3786155&amp;isFromPublicArea=True&amp;isModal=False</t>
  </si>
  <si>
    <t>PRESTAR SERVICIOS PROFESIONALES PARA ADELANTAR LAS ACTIVIDADES DE ESTRUCTURACIÓN, PLANEACIÓN Y SEGUIMIENTO DE PROYECTOS TIC A CARGO DE LA OTI, PRINCIPALMENTE LOS RELACIONADOS CON INNOVACIÓN, ANALÍTICA DE DATOS Y PROYECTOS ESPECIALES.</t>
  </si>
  <si>
    <t>JORGE IVAN VERGARA SORNOZA</t>
  </si>
  <si>
    <t>ANM-71-23</t>
  </si>
  <si>
    <t>https://community.secop.gov.co/Public/Tendering/OpportunityDetail/Index?noticeUID=CO1.NTC.3788027&amp;isFromPublicArea=True&amp;isModal=False</t>
  </si>
  <si>
    <t>PSP AL GEMTM PARA APOYAR JURÍDICAMENTE EL PROCESO DE CARACTERIZACIÓN Y CAPACITACIÓN A MINEROS, ASÍ COMO ELABORAR ACTOS ADMINISTRATIVOS Y DEMÁS ASUNTOS REQUERIDOS PARA EL FORTALECIMIENTO DE PEQUEÑA Y MEDIANA MINERÍA.</t>
  </si>
  <si>
    <t>MARIUXY PAOLA MORALES CELEDON</t>
  </si>
  <si>
    <t>mariuxy.morales@anm.gov.co</t>
  </si>
  <si>
    <t>ANM-72-23</t>
  </si>
  <si>
    <t>https://community.secop.gov.co/Public/Tendering/OpportunityDetail/Index?noticeUID=CO1.NTC.3842871&amp;isFromPublicArea=True&amp;isModal=False</t>
  </si>
  <si>
    <t>PRESTACIÓN DE SERVICIOS PROFESIONALES PARA REALIZAR ACTIVIDADES DE GESTIÓN CONTABLE Y TRIBUTARIA ATENDIENDO EL DEBIDO CUMPLIMIENTO DE LOS MISMOS EN LA ANM CON RESPECTO A LOS ASUNTOS TRIBUTARIOS QUE LE SEAN APLICABLES.</t>
  </si>
  <si>
    <t>JOSÉ OSCAR PAEZ MARTINEZ</t>
  </si>
  <si>
    <t>jose.paez@anm.gov.co</t>
  </si>
  <si>
    <t>ANM-73-23</t>
  </si>
  <si>
    <t>https://community.secop.gov.co/Public/Tendering/OpportunityDetail/Index?noticeUID=CO1.NTC.3797172&amp;isFromPublicArea=True&amp;isModal=False</t>
  </si>
  <si>
    <t>PSP AL GLM EN LAS ACTIVIDADES RELACIONADAS CON ACTORES ESTRATÉGICOS, LA ELABORACIÓN Y ACTUALIZACIÓN DE BASES DE INFORMACIÓN Y DEMÁS ASUNTOS REQUERIDOS PARA EL FORTALECIMIENTO DE LA PEQUEÑA Y MEDIANA MINERÍA</t>
  </si>
  <si>
    <t>JESUS RICARDO TOVAR PARRA</t>
  </si>
  <si>
    <t>jesus.tovar@anm.gov.co</t>
  </si>
  <si>
    <t>ANM-74-23</t>
  </si>
  <si>
    <t>https://community.secop.gov.co/Public/Tendering/OpportunityDetail/Index?noticeUID=CO1.NTC.3787989&amp;isFromPublicArea=True&amp;isModal=False</t>
  </si>
  <si>
    <t>Prestar los servicios de apoyo para la atención del canal telefónico y demás canales virtuales dispuestos por la ANM para los usuarios.</t>
  </si>
  <si>
    <t>MARYI JULIETH MARTINEZ GUERRA</t>
  </si>
  <si>
    <t>maryi.martinez@anm.gov.co</t>
  </si>
  <si>
    <t>ANM-75-23</t>
  </si>
  <si>
    <t>https://community.secop.gov.co/Public/Tendering/OpportunityDetail/Index?noticeUID=CO1.NTC.3790654&amp;isFromPublicArea=True&amp;isModal=False</t>
  </si>
  <si>
    <t>Apoyar a la OAJ en la administración de bases de datos, presentación de informes y procesos de sistematización y actualización normativa, respuesta a peticiones, seguimiento a acciones judiciales de carácter constitucional y de altoimpacto, así como las demás actuaciones jurídicas y de planeación relacionadas con la gestión de la Dependencia</t>
  </si>
  <si>
    <t>JUAN DIEGO ROZO BAEZ</t>
  </si>
  <si>
    <t>juan.rozo@anm.gov.co</t>
  </si>
  <si>
    <t>ANM-76-23</t>
  </si>
  <si>
    <t>https://community.secop.gov.co/Public/Tendering/OpportunityDetail/Index?noticeUID=CO1.NTC.3790618&amp;isFromPublicArea=True&amp;isModal=False</t>
  </si>
  <si>
    <t>Prestar los servicios profesionales al Grupo de Control Interno Disciplinario de la Vicepresidencia Administrativa y Financiera de la Agencia Nacional de Minería, en la sustanciación, instrucción y proyección de decisiones en los procesos disciplinarios, en etapa de instrucción, en primera instancia, con sujeción a las normas establecidas en el régimen disciplinario vigente, necesarias para el cumplimiento de metas proyectadas para el 2023</t>
  </si>
  <si>
    <t>CESAR NORBERTO ALBARRACÍN OCHOA</t>
  </si>
  <si>
    <t>CARTAGENA</t>
  </si>
  <si>
    <t>cesar.albarracin@anm.gov.co</t>
  </si>
  <si>
    <t>ANM-77-23</t>
  </si>
  <si>
    <t>https://community.secop.gov.co/Public/Tendering/OpportunityDetail/Index?noticeUID=CO1.NTC.3790710&amp;isFromPublicArea=True&amp;isModal=False</t>
  </si>
  <si>
    <t>Prestar los servicios profesionales, diseñando, desarrollando y ejecutando estrategias de comunicación externa ANM.</t>
  </si>
  <si>
    <t>JONATHAN CAMILO TORRES MALDONADO</t>
  </si>
  <si>
    <t>jonathan.torres@anm.gov.co</t>
  </si>
  <si>
    <t>ANM-78-23</t>
  </si>
  <si>
    <t>https://community.secop.gov.co/Public/Tendering/OpportunityDetail/Index?noticeUID=CO1.NTC.3798159&amp;isFromPublicArea=True&amp;isModal=False</t>
  </si>
  <si>
    <t>PSP al GEMTM para apoyar la implementación de espacios de capacitación a mineros en temas financieros y revisar y/o elaborar estudios e informes económicos y demás asuntos requeridos para el fortalecimiento de pequeña y mediana minería</t>
  </si>
  <si>
    <t>SERGIO ARISTIZABAL HERNANDEZ</t>
  </si>
  <si>
    <t>CARTAGO</t>
  </si>
  <si>
    <t>sergio.aristizabal@anm.gov.co</t>
  </si>
  <si>
    <t>ANM-79-23</t>
  </si>
  <si>
    <t>https://community.secop.gov.co/Public/Tendering/OpportunityDetail/Index?noticeUID=CO1.NTC.3795177&amp;isFromPublicArea=True&amp;isModal=False</t>
  </si>
  <si>
    <t>PSP al GEMTM para apoyar jurídicamente el proceso de caracterización y capacitación a mineros, así como elaborar actos administrativos y demás asuntos requeridos para el fortalecimiento de pequeña y mediana minería. LINEA PAA: 200000723</t>
  </si>
  <si>
    <t>ALEXIS VELOZA SANCHEZ</t>
  </si>
  <si>
    <t>SAN MATEO</t>
  </si>
  <si>
    <t>alexis.veloza@anm.gov.co</t>
  </si>
  <si>
    <t>ANM-80-23</t>
  </si>
  <si>
    <t>https://community.secop.gov.co/Public/Tendering/OpportunityDetail/Index?noticeUID=CO1.NTC.3799013&amp;isFromPublicArea=True&amp;isModal=False</t>
  </si>
  <si>
    <t>Prestar servicios profesionales para apoyar los trámites administrativos y asistenciales de la Vicepresidencia, así como los demás asuntos requeridos para el fortalecimiento de la pequeña y mediana minería.</t>
  </si>
  <si>
    <t>ANA MARIA SOLANO CANTOR</t>
  </si>
  <si>
    <t>ana.solano@anm.gov.co</t>
  </si>
  <si>
    <t>ANM-81-23</t>
  </si>
  <si>
    <t>https://community.secop.gov.co/Public/Tendering/OpportunityDetail/Index?noticeUID=CO1.NTC.3795696&amp;isFromPublicArea=True&amp;isModal=False</t>
  </si>
  <si>
    <t>PSP jurídicos al GLM para apoyar la elaboración y/o revisión de los actos administrativos de las solicitudes de formalización y demás asuntos requeridos en el fortalecimiento de la pequeña y mediana minería.</t>
  </si>
  <si>
    <t>DEICY KATHERIN FONSECA PATIÑO</t>
  </si>
  <si>
    <t>TIBABOSA</t>
  </si>
  <si>
    <t>deisy.fonseca@anm.gov.co</t>
  </si>
  <si>
    <t>ANM-82-23</t>
  </si>
  <si>
    <t>https://community.secop.gov.co/Public/Tendering/OpportunityDetail/Index?noticeUID=CO1.NTC.3797217&amp;isFromPublicArea=True&amp;isModal=False</t>
  </si>
  <si>
    <t>Prestar servicios de apoyo a la gestión tramitando las respuestas a las inquietudes presentadas por los clientes a través de mesa de ayuda AnnA y ARANDA en relación con el funcionamiento del Sistema Integral de Gestión Minera AnnA Minería</t>
  </si>
  <si>
    <t>ALBERTH LEON CASTAÑEDA</t>
  </si>
  <si>
    <t>alberth.leon@anm.gov.co</t>
  </si>
  <si>
    <t>ANM-83-23</t>
  </si>
  <si>
    <t>https://community.secop.gov.co/Public/Tendering/OpportunityDetail/Index?noticeUID=CO1.NTC.3804435&amp;isFromPublicArea=True&amp;isModal=False</t>
  </si>
  <si>
    <t>PSP al GEMTM para apoyar técnicamente el proceso de capacitación a mineros, así como revisar y/o elaborar conceptos técnicos, bases de datos y demás asuntos requeridos para el fortalecimiento de pequeña y mediana minería.. LINEA PAA: 200002623</t>
  </si>
  <si>
    <t>SANDRA MILENA ABRIL ESPITIA</t>
  </si>
  <si>
    <t>sandra.abril@anm.gov.co</t>
  </si>
  <si>
    <t>ANM-84-23</t>
  </si>
  <si>
    <t>https://community.secop.gov.co/Public/Tendering/OpportunityDetail/Index?noticeUID=CO1.NTC.3822124&amp;isFromPublicArea=True&amp;isModal=False</t>
  </si>
  <si>
    <t>PRESTAR SERVICIOS PROFESIONALES PARA LA ESTANDARIZACIÓN, IDENTIFICACIÓN DE MEJORAS Y LINEAMIENTOS, ASÍ COMO EL DESARROLLO, APROPIACIÓN Y MADUREZ DEL PROCESO ASOCIADO A LA IMPLEMENTACIÓN DE LA POLÍTICA DE ATENCIÓN Y PARTICIPACIÓN CIUDADANA DE LA AGENCIA NACIONAL DE MINERÍA</t>
  </si>
  <si>
    <t>BIBIANA LISSETTE SANDOVAL BAEZ</t>
  </si>
  <si>
    <t>SUSACON</t>
  </si>
  <si>
    <t>bibiana.sandoval@anm.gov.co</t>
  </si>
  <si>
    <t>ANM-85-23</t>
  </si>
  <si>
    <t>https://community.secop.gov.co/Public/Tendering/OpportunityDetail/Index?noticeUID=CO1.NTC.3804917&amp;isFromPublicArea=True&amp;isModal=False</t>
  </si>
  <si>
    <t>Prestar servicios profesionales especializados para la gestión contractual y jurídica en las actividades y políticas de gestión de la ANM, y aquellas que se requieran en el contexto del Sistema Integral de Gestión Minera - AnnA Minería.</t>
  </si>
  <si>
    <t>ANDREA CAROLINA CAJIAO DELGADO</t>
  </si>
  <si>
    <t>andrea.cajio@anm.gov.co</t>
  </si>
  <si>
    <t>ANM-86-23</t>
  </si>
  <si>
    <t>https://community.secop.gov.co/Public/Tendering/OpportunityDetail/Index?noticeUID=CO1.NTC.3805116&amp;isFromPublicArea=True&amp;isModal=False</t>
  </si>
  <si>
    <t>Prestar los servicios profesionales a la Oficina de Control Interno desarrollando labores contables y/o financieras relacionadas con los informes de Ley y la ejecución del Plan Anual de Auditorías 2023, las cuales serán asignadas en cumplimiento de lo establecido en el proceso de Evaluación, Control y Mejora CÓDIGO: EVA1- C-001.</t>
  </si>
  <si>
    <t>ARLES EMILIO LARGACHA MARTINEZ</t>
  </si>
  <si>
    <t>CHOCÓ</t>
  </si>
  <si>
    <t>ISTMINA</t>
  </si>
  <si>
    <t>arles.largacha@anm.gov.co</t>
  </si>
  <si>
    <t>ANM-87-23</t>
  </si>
  <si>
    <t>https://community.secop.gov.co/Public/Tendering/OpportunityDetail/Index?noticeUID=CO1.NTC.3819322&amp;isFromPublicArea=True&amp;isModal=False</t>
  </si>
  <si>
    <t>Prestar servicios profesionales para apoyar la gestión de las actividades relacionadas con el control y seguimiento de la ejecución de los recursos presupuestales, así como la gestión de las actividades del plan de anual de adquisiciones para la OTI</t>
  </si>
  <si>
    <t>DANICCE VERA ARIAS</t>
  </si>
  <si>
    <t>danicce.vera@anm.gov.co</t>
  </si>
  <si>
    <t>ANM-88-23</t>
  </si>
  <si>
    <t>https://community.secop.gov.co/Public/Tendering/OpportunityDetail/Index?noticeUID=CO1.NTC.3820388&amp;isFromPublicArea=True&amp;isModal=False</t>
  </si>
  <si>
    <t>Prestar los servicios profesionales para realizar la gestión de proyectos, estrategias, procedimientos, procesos y acciones de mejora sobre la gestión integral de los mecanismos de participación ciudadana en la ANM.</t>
  </si>
  <si>
    <t>ANDRES FELIPE GUEVARA RAMIREZ</t>
  </si>
  <si>
    <t>andres.guevara@anm.gov.co</t>
  </si>
  <si>
    <t>ANM-89-23</t>
  </si>
  <si>
    <t>https://community.secop.gov.co/Public/Tendering/OpportunityDetail/Index?noticeUID=CO1.NTC.3820563&amp;isFromPublicArea=True&amp;isModal=False</t>
  </si>
  <si>
    <t>Prestar Servicios de apoyo a la gestión, para la realización de actividades relacionadas con el soporte a la atención de los grupos de interés de la ANM, los usuarios internos y externos y la ciudadanía en general, a través de los canales de interacción, de conformidad con los lineamientos y parámetros establecidos en la Política de Atención y Participación Ciudadana de la Entidad.</t>
  </si>
  <si>
    <t>JUAN CARLOS SARMIENTO ROJAS</t>
  </si>
  <si>
    <t>juan.sarmiento@anm.gov.co</t>
  </si>
  <si>
    <t>ANM-90-23</t>
  </si>
  <si>
    <t>https://community.secop.gov.co/Public/Tendering/OpportunityDetail/Index?noticeUID=CO1.NTC.3821199&amp;isFromPublicArea=True&amp;isModal=False</t>
  </si>
  <si>
    <t>Prestar los servicios profesionales para orientar juridicamente la implementación y desarrollo de la atención integral a los ausuarios y la capacitación en temas normativos, en el marco del Política de Atención y Participación Ciudadana de la Agencia Nacional de Minería</t>
  </si>
  <si>
    <t>FREDY ALEJANDRO RICO PARRA</t>
  </si>
  <si>
    <t>fredy.rico@anm.gov.co</t>
  </si>
  <si>
    <t>ANM-91-23</t>
  </si>
  <si>
    <t>https://community.secop.gov.co/Public/Tendering/OpportunityDetail/Index?noticeUID=CO1.NTC.3835541&amp;isFromPublicArea=True&amp;isModal=False</t>
  </si>
  <si>
    <t>PRESTACIÓN DE SERVICIOS PROFESIONALES PARA ADELANTAR LAS ACTIVIDADES NECESARIAS PARA LA FORMULACIÓN, IMPLEMENTACIÓN Y SEGUIMIENTO A INICIATIVAS DE COOPERACIÓN, RELACIONAMIENTO Y ARTICULACIÓN CON ORGANISMOS NACIONALES E INTERNACIONALES, PARA LA PROMOCIÓN DEL SECTOR MINERO COLOMBIANO</t>
  </si>
  <si>
    <t>KAREN TATIANA GODOY CAICEDO</t>
  </si>
  <si>
    <t>karen.godoy@anm.gov.co</t>
  </si>
  <si>
    <t>ANM-92-23</t>
  </si>
  <si>
    <t>https://community.secop.gov.co/Public/Tendering/OpportunityDetail/Index?noticeUID=CO1.NTC.3995059&amp;isFromPublicArea=True&amp;isModal=False</t>
  </si>
  <si>
    <t>Prestación de servicios profesionales para procesar y analizar información geocientífica, elaborar conceptos técnicos en el marco de la reserva de ZRP y la declaración de AEM y apoyar en la formulación de un modelo de aprovechamiento minero para una economía productiva.</t>
  </si>
  <si>
    <t>WILMAN AUGUSTO CAÑAS CORREA</t>
  </si>
  <si>
    <t>REMEDIOS</t>
  </si>
  <si>
    <t>wilman.canas@anm.gov.co</t>
  </si>
  <si>
    <t>ANM-93-23</t>
  </si>
  <si>
    <t>https://community.secop.gov.co/Public/Tendering/OpportunityDetail/Index?noticeUID=CO1.NTC.3821817&amp;isFromPublicArea=True&amp;isModal=False</t>
  </si>
  <si>
    <t>PSP jurídicos al GLM para apoyar la elaboración y/o revisión de los actos administrativos de las solicitudes de formalización y demás asuntos requeridos en el fortalecimiento de la pequeña y mediana minería. LINEA PAA: 200008623</t>
  </si>
  <si>
    <t>MARIA ALEJANDRA GARCIA OSPINA</t>
  </si>
  <si>
    <t>maria.garcia@anm.gov.co</t>
  </si>
  <si>
    <t>ANM-95-23</t>
  </si>
  <si>
    <t>https://community.secop.gov.co/Public/Tendering/OpportunityDetail/Index?noticeUID=CO1.NTC.3825215&amp;isFromPublicArea=True&amp;isModal=False</t>
  </si>
  <si>
    <t>Prestar servicios profesionales para apoyar el fortalecimiento de la gestión financiera del Grupo de Cobro Coactivo, para el eficiente recaudo de cartera</t>
  </si>
  <si>
    <t>MILENA MOSCOSO AREVALO</t>
  </si>
  <si>
    <t>LEGUAZAQUE</t>
  </si>
  <si>
    <t>Grupo de Cobro Coactivo</t>
  </si>
  <si>
    <t>milena.moscoso@anm.gov.co</t>
  </si>
  <si>
    <t>ANM-96-23</t>
  </si>
  <si>
    <t>https://community.secop.gov.co/Public/Tendering/OpportunityDetail/Index?noticeUID=CO1.NTC.3826568&amp;isFromPublicArea=True&amp;isModal=False</t>
  </si>
  <si>
    <t>Prestar servicios profesionales para la atención de solicitudes, actualización y verificación de información alfanumérica en el Sistema Integral de Gestión Minera.</t>
  </si>
  <si>
    <t>SANDRA CRISTINA CALLE OBANDO</t>
  </si>
  <si>
    <t>PALESTINA</t>
  </si>
  <si>
    <t>sandra.calle@anm.gov.co</t>
  </si>
  <si>
    <t>ANM-97-23</t>
  </si>
  <si>
    <t>https://community.secop.gov.co/Public/Tendering/OpportunityDetail/Index?noticeUID=CO1.NTC.3838357&amp;isFromPublicArea=True&amp;isModal=False</t>
  </si>
  <si>
    <t>Prestar servicios profesionales de soporte técnico a usuarios y acompañamiento en el levantamiento de requerimientos y pruebas de los sistemas de información de la ANM, principalmente aquellos que soportan la actividad de fiscalización minera.</t>
  </si>
  <si>
    <t>FELIPE ANDRE MOUTHON SIERRA</t>
  </si>
  <si>
    <t>felipe.mouthon@anm.gov.co</t>
  </si>
  <si>
    <t>ANM-98-23</t>
  </si>
  <si>
    <t>https://community.secop.gov.co/Public/Tendering/OpportunityDetail/Index?noticeUID=CO1.NTC.3844230&amp;isFromPublicArea=True&amp;isModal=False</t>
  </si>
  <si>
    <t>SERVICIOS PROFESIONALES PARA EL ACOMPAÑAMIENTO JURÍDICO EN EL PROCESO DE GESTIÓN DE CARTERA Y PROCESOS DE FISCALIZACIONES LA ELABORACIÓN, NOTIFICACIÓN Y COMUNICACIÓN DE ACTUACIONES ADMINISTRATIVAS ADEMÁS RESOLUCIÓN DE LOS ASUNTOS JURÍDICOS DEL GRF.</t>
  </si>
  <si>
    <t>ANGELA LIZETH HERNANDEZ ARIAS</t>
  </si>
  <si>
    <t>angela.hernandez@anm.gov.co</t>
  </si>
  <si>
    <t>ANM-99-23</t>
  </si>
  <si>
    <t>https://community.secop.gov.co/Public/Tendering/OpportunityDetail/Index?noticeUID=CO1.NTC.3831428&amp;isFromPublicArea=True&amp;isModal=False</t>
  </si>
  <si>
    <t>Prestar servicios profesionales para realizar la implementación de la Estrategia de Participación Ciudadana y de Rendición de cuentas, de conformidad con la normatividad vigente y los demás mecanismos de protección de los derechos ciudadanos.</t>
  </si>
  <si>
    <t>ESTEPHANIA ANDREA CONDE BARRERO</t>
  </si>
  <si>
    <t>GIRARDOT</t>
  </si>
  <si>
    <t>estephania.conde@anm.gov.co</t>
  </si>
  <si>
    <t>ANM-101-23</t>
  </si>
  <si>
    <t>https://community.secop.gov.co/Public/Tendering/OpportunityDetail/Index?noticeUID=CO1.NTC.3831532&amp;isFromPublicArea=True&amp;isModal=False</t>
  </si>
  <si>
    <t>Prestar los servicios de apoyo a la gestión en la recepción y digitalización de documentos en el sistema de gestión documental en el marco del Sistema Integral de Gestión Minera - AnnA Minería</t>
  </si>
  <si>
    <t>YULY ASTRID RODRIGUEZ VALLEJO</t>
  </si>
  <si>
    <t>yuly.rodriguez@anm.gov.co</t>
  </si>
  <si>
    <t>ANM-102-23</t>
  </si>
  <si>
    <t>https://community.secop.gov.co/Public/Tendering/OpportunityDetail/Index?noticeUID=CO1.NTC.3831910&amp;isFromPublicArea=True&amp;isModal=False</t>
  </si>
  <si>
    <t>Prestar los servicios profesionales, apoyando el manejo de prensa para divulgar la gestión institucional de la ANM a través de medios escritos, digitales y virtuales.</t>
  </si>
  <si>
    <t>KARLA ALEXANDRA MALO SANCHEZ</t>
  </si>
  <si>
    <t>karla.malo@anm.gov.co</t>
  </si>
  <si>
    <t>ANM-103-23</t>
  </si>
  <si>
    <t>https://community.secop.gov.co/Public/Tendering/OpportunityDetail/Index?noticeUID=CO1.NTC.3834595&amp;isFromPublicArea=True&amp;isModal=False</t>
  </si>
  <si>
    <t>Prestar Servicios de apoyo a la gestión, para realizar las actividades inherentes a la atención de los grupos de interés de la ANM, y el relacionamiento efectivo con los usuarios internos y externos y la ciudadanía en general, a través, de los diferentes canales de interacción dispuestos a la ciudadanía, de conformidad con los lineamientos y parámetros establecidos en la Política de Atención y Participación Ciudadana de la Entidad</t>
  </si>
  <si>
    <t>DANIELA GUTIERREZ ROA</t>
  </si>
  <si>
    <t>daniela.gutierrez@anm.gov.co</t>
  </si>
  <si>
    <t>ANM-104-23</t>
  </si>
  <si>
    <t>https://community.secop.gov.co/Public/Tendering/OpportunityDetail/Index?noticeUID=CO1.NTC.3832139&amp;isFromPublicArea=True&amp;isModal=False</t>
  </si>
  <si>
    <t>Prestar servicios profesionales en la gestión de información geográfica, del conocimiento y del cambio para la consolidación del Sistema Integral de Gestión Minera - AnnA Minería</t>
  </si>
  <si>
    <t>CHRISTIAN RICARDO GOMEZ GONZÁLEZ</t>
  </si>
  <si>
    <t>chistian.gomez@anm.gov.co</t>
  </si>
  <si>
    <t>ANM-105-23</t>
  </si>
  <si>
    <t>https://community.secop.gov.co/Public/Tendering/OpportunityDetail/Index?noticeUID=CO1.NTC.3848258&amp;isFromPublicArea=True&amp;isModal=False</t>
  </si>
  <si>
    <t>PRESTAR SERVICIOS PROFESIONALES EN LA ASIGNACIÓN, REVISIÓN, EJECUCIÓN, ACTUALIZACIÓN, DEPURACIÓN, CONTROL DE CALIDAD Y PUBLICACIÓN DE LA INSCRIPCIÓN DE LOS ACTOS ADMINISTRATIVOS EN EL REGISTRO MINERO NACIONAL, ASÍ COMO LA DESANOTACIÓN DE SOLICITUDES MINERAS EN EL SISTEMA INTEGRAL DE GESTIÓN MINERA - ANNA MINERÍA</t>
  </si>
  <si>
    <t>ZULMA LILIANA PINZON</t>
  </si>
  <si>
    <t>zulma.pinzon@anm.gov.co</t>
  </si>
  <si>
    <t>ANM-106-23</t>
  </si>
  <si>
    <t>https://community.secop.gov.co/Public/Tendering/OpportunityDetail/Index?noticeUID=CO1.NTC.3847717&amp;isFromPublicArea=True&amp;isModal=False</t>
  </si>
  <si>
    <t>PRESTAR SERVICIOS PROFESIONALES A LA OAJ PARA EJERCER LA REPRESENTACIÓN JUDICIAL Y EXTRAJUDICIAL, RESPUESTA A PETICIONES Y SEGUIMIENTO AL CUMPLIMIENTO DE FALLOS</t>
  </si>
  <si>
    <t>LEONARDO ROMERO GOMEZ</t>
  </si>
  <si>
    <t>leonardo.romero@anm.gov.co</t>
  </si>
  <si>
    <t>ANM-107-23</t>
  </si>
  <si>
    <t>https://community.secop.gov.co/Public/Tendering/OpportunityDetail/Index?noticeUID=CO1.NTC.3847846&amp;isFromPublicArea=True&amp;isModal=False</t>
  </si>
  <si>
    <t>Prestar servicios profesionales en el manejo de la información económica, aplicativos y herramientas relacionados con los recursos a cargo del Grupo de Seguridad y Salvamento Minero.</t>
  </si>
  <si>
    <t>LUISA FERNANDA OSPINA BALBÍN</t>
  </si>
  <si>
    <t>BELLO</t>
  </si>
  <si>
    <t>Grupo de Seguridad y Salvamento Minero</t>
  </si>
  <si>
    <t>luisa.ospina@anm.gov.co</t>
  </si>
  <si>
    <t>ANM-108-23</t>
  </si>
  <si>
    <t>https://community.secop.gov.co/Public/Tendering/OpportunityDetail/Index?noticeUID=CO1.NTC.3838508&amp;isFromPublicArea=True&amp;isModal=False</t>
  </si>
  <si>
    <t>Prestar servicios profesionales en la asignación, revisión, ejecución, actualización, depuración, control de calidad y publicación de la inscripción de los actos administrativos en el Registro Minero Nacional, así como la desanotación de solicitudes mineras en el Sistema Integral de Gestión Minera - AnnA Minería.</t>
  </si>
  <si>
    <t>LIBIA EDITH OSPINA SALCEDO</t>
  </si>
  <si>
    <t>libia.ospina@anm.gov.co</t>
  </si>
  <si>
    <t>ANM-109-23</t>
  </si>
  <si>
    <t>https://community.secop.gov.co/Public/Tendering/OpportunityDetail/Index?noticeUID=CO1.NTC.3838472&amp;isFromPublicArea=True&amp;isModal=False</t>
  </si>
  <si>
    <t>Prestar servicios profesionales en los programas de prevención y capacitación en materia de seguridad minera a cargo del GSSM y Otros.
nullnullnull</t>
  </si>
  <si>
    <t>LINA CLEMENCIA GALLEGO RAMIREZ</t>
  </si>
  <si>
    <t>lina.gallego@anm.gov.co</t>
  </si>
  <si>
    <t>ANM-110-23</t>
  </si>
  <si>
    <t>https://community.secop.gov.co/Public/Tendering/OpportunityDetail/Index?noticeUID=CO1.NTC.3839235&amp;isFromPublicArea=True&amp;isModal=False</t>
  </si>
  <si>
    <t>PSP al GEMTM para apoyar jurídicamente la implementación de espacios de capacitación a mineros, la elaboración y/o revisión de los actos administrativos y demás asuntos requeridos en la modificación a títulos para el fortalecimiento de la pequeña y mediana minería</t>
  </si>
  <si>
    <t>OLGA LUCIA CARBALLO HURTADO</t>
  </si>
  <si>
    <t>olga.carballo@anm.gov.co</t>
  </si>
  <si>
    <t>ANM-111-23</t>
  </si>
  <si>
    <t>https://community.secop.gov.co/Public/Tendering/OpportunityDetail/Index?noticeUID=CO1.NTC.3840689&amp;isFromPublicArea=True&amp;isModal=False</t>
  </si>
  <si>
    <t>Prestar los servicios profesionales como diseñador gráfico ANM, con el fin de establecer líneas gráficas coordinadas entre las diferentes dependencias de la entidad como herramienta de insumo para público interno y externo de la ANM.</t>
  </si>
  <si>
    <t>DAVID ROMERO DIAZ</t>
  </si>
  <si>
    <t>david.romero@anm.gov.co</t>
  </si>
  <si>
    <t>ANM-113-23</t>
  </si>
  <si>
    <t>https://community.secop.gov.co/Public/Tendering/OpportunityDetail/Index?noticeUID=CO1.NTC.3851055&amp;isFromPublicArea=True&amp;isModal=False</t>
  </si>
  <si>
    <t>PSP para apoyar jurídicamente a la VCT en la adopción de procedimientos, conceptos, análisis y seguimiento a las actividades necesarias en desarrollo del PI y demás asuntos requeridos para el fortalecimiento de la pequeña y mediana minería</t>
  </si>
  <si>
    <t>MARTHA PATRICIA PUERTO GUIO</t>
  </si>
  <si>
    <t>martha.puerto@anm.gov.co</t>
  </si>
  <si>
    <t>ANM-114-23</t>
  </si>
  <si>
    <t>https://community.secop.gov.co/Public/Tendering/OpportunityDetail/Index?noticeUID=CO1.NTC.3846611&amp;isFromPublicArea=True&amp;isModal=False</t>
  </si>
  <si>
    <t>Prestar servicios de apoyo al GGN en lo relacionado con gestión documental y demás trámites requeridos para el fortalecimiento de la pequeña y mediana minería. LINEA PAA: 200010823</t>
  </si>
  <si>
    <t>JORGE LUIS GIL BERMUDEZ</t>
  </si>
  <si>
    <t>Grupo de Gestión de Notificaciones</t>
  </si>
  <si>
    <t>jorge.gil@anm.gov.co</t>
  </si>
  <si>
    <t>ANM-115-23</t>
  </si>
  <si>
    <t>https://community.secop.gov.co/Public/Tendering/OpportunityDetail/Index?noticeUID=CO1.NTC.3846678&amp;isFromPublicArea=True&amp;isModal=False</t>
  </si>
  <si>
    <t>Prestar servicios profesionales como Arquitecto Empresarial para adelantar las actividades relacionadas con el levantamiento de información, implementación y documentación de la Arquitectura de la ANM bajo los lineamientos de MinTIC.</t>
  </si>
  <si>
    <t>NUBIA ESPERANZA RODRIGUEZ PLAZAS</t>
  </si>
  <si>
    <t>VIRACACHA</t>
  </si>
  <si>
    <t>nubia.rodriguez@anm.gov.co</t>
  </si>
  <si>
    <t>ANM-116-23</t>
  </si>
  <si>
    <t>https://community.secop.gov.co/Public/Tendering/OpportunityDetail/Index?noticeUID=CO1.NTC.3847286&amp;isFromPublicArea=True&amp;isModal=False</t>
  </si>
  <si>
    <t>Prestar servicios profesionales jurídicos para apoyar la gestión de notificación de los actos administrativos expedidos por la VCT en el proceso titulación y fortalecimiento de la pequeña y mediana minería. LINEA PAA: 200010123</t>
  </si>
  <si>
    <t>DANIA MARCELA CAMPO HINCAPIÉ</t>
  </si>
  <si>
    <t>dania.campo@anm.gov.co</t>
  </si>
  <si>
    <t>ANM-117-23</t>
  </si>
  <si>
    <t>https://community.secop.gov.co/Public/Tendering/OpportunityDetail/Index?noticeUID=CO1.NTC.3855128&amp;isFromPublicArea=True&amp;isModal=False</t>
  </si>
  <si>
    <t>PSP al GEMTM para apoyar jurídicamente en la evaluación y sustanciación de actos administrativos de los trámites de modificaciones, así como en los demás asuntos requeridos para el fortalecimiento de la pequeña y mediana minería</t>
  </si>
  <si>
    <t>YAHELIS ANDREA HERRERA BARRIOS</t>
  </si>
  <si>
    <t>yahelis.herrera@anm.gov.co</t>
  </si>
  <si>
    <t>ANM-118-23</t>
  </si>
  <si>
    <t>https://community.secop.gov.co/Public/Tendering/OpportunityDetail/Index?noticeUID=CO1.NTC.3850194&amp;isFromPublicArea=True&amp;isModal=False</t>
  </si>
  <si>
    <t>Prestar servicios profesionales en la elaboración y actualización de los instructivos de las diferentes tareas que se ejecutan en el sistema y su correspondiente gestión para que las áreas actualicen los procedimientos misionales relacionados con las funcionalidades implementadas en el Sistema Integral de Gestión Minera - AnnA Minería</t>
  </si>
  <si>
    <t>LAURA INES VESGA GÓMEZ</t>
  </si>
  <si>
    <t>laura.vesga@anm.gov.co</t>
  </si>
  <si>
    <t>ANM-119-23</t>
  </si>
  <si>
    <t>https://community.secop.gov.co/Public/Tendering/OpportunityDetail/Index?noticeUID=CO1.NTC.3856457&amp;isFromPublicArea=True&amp;isModal=False</t>
  </si>
  <si>
    <t>PSP al GEMTM para apoyar técnicamente el proceso de caracterización y capacitación a mineros, así como elaborar informes técnicos y demás asuntos requeridos para el fortalecimiento de pequeña y mediana minería</t>
  </si>
  <si>
    <t>LIBARDO LIZARAZO RAMIREZ</t>
  </si>
  <si>
    <t>CHITA</t>
  </si>
  <si>
    <t>libardo.lizarazo@anm.gov.co</t>
  </si>
  <si>
    <t>ANM-120-23</t>
  </si>
  <si>
    <t>https://community.secop.gov.co/Public/Tendering/OpportunityDetail/Index?noticeUID=CO1.NTC.3833491&amp;isFromPublicArea=True&amp;isModal=False</t>
  </si>
  <si>
    <t>LIGIA MARGARITA RAMIREZ MARTINEZ</t>
  </si>
  <si>
    <t>ligia.ramirez@anm.gov.co</t>
  </si>
  <si>
    <t>ANM-121-23</t>
  </si>
  <si>
    <t>https://community.secop.gov.co/Public/Tendering/OpportunityDetail/Index?noticeUID=CO1.NTC.3858903&amp;isFromPublicArea=True&amp;isModal=False</t>
  </si>
  <si>
    <t>PSP al GEMTM para apoyar la respuesta a derechos de petición y demás asuntos requeridos para el fortalecimiento de la pequeña y mediana minería</t>
  </si>
  <si>
    <t>ERIKA TATIANA TORRES VASQUEZ</t>
  </si>
  <si>
    <t>erika.torres@anm.gov.co</t>
  </si>
  <si>
    <t>ANM-122-23</t>
  </si>
  <si>
    <t>https://community.secop.gov.co/Public/Tendering/OpportunityDetail/Index?noticeUID=CO1.NTC.3855903&amp;isFromPublicArea=True&amp;isModal=False</t>
  </si>
  <si>
    <t>BRIAN STEVEN SOLANO GAMBOA</t>
  </si>
  <si>
    <t>brian.solano@anm.gov.co</t>
  </si>
  <si>
    <t>ANM-123-23</t>
  </si>
  <si>
    <t>https://community.secop.gov.co/Public/Tendering/OpportunityDetail/Index?noticeUID=CO1.NTC.3863666&amp;isFromPublicArea=True&amp;isModal=False</t>
  </si>
  <si>
    <t>BEATRIZ EUGENIA VIDAL DIAZ</t>
  </si>
  <si>
    <t>beatriz.vidal@anm.gov.co</t>
  </si>
  <si>
    <t>ANM-124-23</t>
  </si>
  <si>
    <t>https://community.secop.gov.co/Public/Tendering/OpportunityDetail/Index?noticeUID=CO1.NTC.3855202&amp;isFromPublicArea=True&amp;isModal=False</t>
  </si>
  <si>
    <t>Para atender la necesidad, se requiere contratar los servicios profesionales para los programas de capacitación en estándares de competencia en salvamento minero, gestión del riesgo e investigación de accidentes.</t>
  </si>
  <si>
    <t>CARLOS JULIO FIGUEROA CHAPETON</t>
  </si>
  <si>
    <t>carlos.figueroa@anm.gov.co</t>
  </si>
  <si>
    <t>ANM-125-23</t>
  </si>
  <si>
    <t>https://community.secop.gov.co/Public/Tendering/OpportunityDetail/Index?noticeUID=CO1.NTC.3856076&amp;isFromPublicArea=True&amp;isModal=False</t>
  </si>
  <si>
    <t>PRESTACIÓN DE SERVICIOS PROFESIONALES PARA APOYAR LA IMPLEMENTACION DE LOS PROTOCOLOS, ESTRATEGIAS Y PROCEDIMIENTOS DE RELACIONAMIENTO CON EL TERRITORIO. PARA CUMPLIMIENTO DE LA META DEL PROYECTO 2023.</t>
  </si>
  <si>
    <t>SUSANA CAROLINA HOYOS PINEDO</t>
  </si>
  <si>
    <t>susana.hoyos@anm.gov.co</t>
  </si>
  <si>
    <t>ANM-126-23</t>
  </si>
  <si>
    <t>https://community.secop.gov.co/Public/Tendering/OpportunityDetail/Index?noticeUID=CO1.NTC.3854066&amp;isFromPublicArea=True&amp;isModal=False</t>
  </si>
  <si>
    <t>PRESTACIÓN DE SERVICIOS PROFESIONALES PARA APOYAR AL GRUPO SOCIOAMBIENTAL EN LA IDENTIFICACIÓN, ARTICULACIÓN, SEGUIMIENTO Y EVALUACION DE LOS PROCESOS DE RECONVERSION PRODUCTIVA REQUERIDOS POR LAS COMUNIDADES MINERAS TRADICIONALES EN LAS DIFERENTES ZONAS DEL PAIS. PARA CUMPLIMIENTO DE LA META DEL PROYECTO 2023. Línea PAA 400009023</t>
  </si>
  <si>
    <t>JORGE ORLANDO LAMUS MENDOZA</t>
  </si>
  <si>
    <t>jorge.lamus@anm.gov.co</t>
  </si>
  <si>
    <t>ANM-127-23</t>
  </si>
  <si>
    <t>https://community.secop.gov.co/Public/Tendering/OpportunityDetail/Index?noticeUID=CO1.NTC.3859260&amp;isFromPublicArea=True&amp;isModal=False</t>
  </si>
  <si>
    <t>LILIANA MARIA RINCON TAPIAS</t>
  </si>
  <si>
    <t>liliana.rincon@anm.gov.co</t>
  </si>
  <si>
    <t>ANM-128-23</t>
  </si>
  <si>
    <t>https://community.secop.gov.co/Public/Tendering/OpportunityDetail/Index?noticeUID=CO1.NTC.3858122&amp;isFromPublicArea=True&amp;isModal=False</t>
  </si>
  <si>
    <t>Prestar servicios profesionales jurídicos al GGN para apoyar la atención de solicitudes internas y externas que surjan a partir de la notificación de actos administrativos requeridos para el fortalecimiento de la pequeña y mediana minería.</t>
  </si>
  <si>
    <t>VALERIA ANDREA CORREA DURAN</t>
  </si>
  <si>
    <t>valeria.correa@anm.gov.co</t>
  </si>
  <si>
    <t>ANM-129-23</t>
  </si>
  <si>
    <t>https://community.secop.gov.co/Public/Tendering/OpportunityDetail/Index?noticeUID=CO1.NTC.3867158&amp;isFromPublicArea=True&amp;isModal=False</t>
  </si>
  <si>
    <t>PRESTAR SERVICIOS DE APOYO AL GGN EN LO RELACIONADO CON GESTIÓN DOCUMENTAL Y DEMÁS TRÁMITES REQUERIDOS PARA EL FORTALECIMIENTO DE LA PEQUEÑA Y MEDIANA MINERÍA.</t>
  </si>
  <si>
    <t>ANGEE KATHERINE AVILA RODRIGUEZ</t>
  </si>
  <si>
    <t>angee.avila@anm.gov.co</t>
  </si>
  <si>
    <t>ANM-130-23</t>
  </si>
  <si>
    <t>https://community.secop.gov.co/Public/Tendering/OpportunityDetail/Index?noticeUID=CO1.NTC.3862999&amp;isFromPublicArea=True&amp;isModal=False</t>
  </si>
  <si>
    <t>Prestar servicios profesionales como Oficial de Seguridad de la Información para alinear las iniciativas de seguridad con los objetivos misionales, garantizando la integridad, disponibilidad y confiabilidad de todos los activos de información en la ANM.</t>
  </si>
  <si>
    <t>LUIS ALONSO LUGO CHARRY</t>
  </si>
  <si>
    <t>VILLETA</t>
  </si>
  <si>
    <t>luis.lugo@anm.gov.co</t>
  </si>
  <si>
    <t>ANM-131-23</t>
  </si>
  <si>
    <t>https://community.secop.gov.co/Public/Tendering/OpportunityDetail/Index?noticeUID=CO1.NTC.3907898&amp;isFromPublicArea=True&amp;isModal=False</t>
  </si>
  <si>
    <t>Apoyar técnicamente en la estructuración, acompañamiento, seguimiento, consolidación de los resultados y trasferencia de conocimientos del componente geológico en el marco de la asistencia técnica con enfoque organizacional, así como en lo relativo a los tramites de regularización que adelanta el Grupo de Fomento</t>
  </si>
  <si>
    <t>ELIANA JANNETH RAMIREZ RAMIREZ</t>
  </si>
  <si>
    <t>eliana.ramirez@anm.gov.co</t>
  </si>
  <si>
    <t>ANM-132-23</t>
  </si>
  <si>
    <t>https://community.secop.gov.co/Public/Tendering/OpportunityDetail/Index?noticeUID=CO1.NTC.3864122&amp;isFromPublicArea=True&amp;isModal=False</t>
  </si>
  <si>
    <t>Prestación de servicios profesionales para apoyar la gestión socioambiental ANM en los pares, generando espacios de relacionamiento con actores locales para el desarrollo de la actividad minera. Para cumplimiento de la meta del proyecto 2023.</t>
  </si>
  <si>
    <t>ANA MARCELA MENA MOYA</t>
  </si>
  <si>
    <t>ana.mena@anm.gov.co</t>
  </si>
  <si>
    <t>ANM-133-23</t>
  </si>
  <si>
    <t>https://community.secop.gov.co/Public/Tendering/OpportunityDetail/Index?noticeUID=CO1.NTC.3865507&amp;isFromPublicArea=True&amp;isModal=False</t>
  </si>
  <si>
    <t>Prestar servicios de apoyo al GGN en lo relacionado con gestión documental y demás trámites requeridos para el fortalecimiento de la pequeña y mediana minería.</t>
  </si>
  <si>
    <t>MARIA CAMILA DE ARCE ESTRADA</t>
  </si>
  <si>
    <t>maria.dearce@anm.gov.co</t>
  </si>
  <si>
    <t>ANM-134-23</t>
  </si>
  <si>
    <t>https://community.secop.gov.co/Public/Tendering/OpportunityDetail/Index?noticeUID=CO1.NTC.3863991&amp;isFromPublicArea=True&amp;isModal=False</t>
  </si>
  <si>
    <t>PRESTACIÓN DE SERVICIOS PROFESIONALES PARA APOYAR LA GESTIÓN SOCIOAMBIENTAL ANM EN LOS PARES, GENERANDO ESPACIOS DE RELACIONAMIENTO CON ACTORES LOCALES PARA EL DESARROLLO DE LA ACTIVIDAD MINERA. PARA CUMPLIMIENTO DE LA META DEL PROYECTO 2023</t>
  </si>
  <si>
    <t>JEHENNIFF LUQUEZ ARGUELLES</t>
  </si>
  <si>
    <t>jehenniff.luquez@anm.gov.co</t>
  </si>
  <si>
    <t>ANM-135-23</t>
  </si>
  <si>
    <t>https://community.secop.gov.co/Public/Tendering/OpportunityDetail/Index?noticeUID=CO1.NTC.3863688&amp;isFromPublicArea=True&amp;isModal=False</t>
  </si>
  <si>
    <t>APOYAR AL GRUPO DE FOMENTO EN LA ESTRUCTURACIÓN, ACOMPAÑAMIENTO, SEGUIMIENTO, CONSOLIDACIÓN DE LOS RESULTADOS Y TRASFERENCIA DE CONOCIMIENTOS DE LOS ASPECTOS AMBIENTALES, DE SST[1] EN EL MARCO DE LA ASISTENCIA TÉCNICA CON ENFOQUE ORGANIZACIONAL, ASÍ COMO EN  EL ACOMPAÑAMIENTO EN EL TRÁMITE DE LICENCIAMIENTO AMBIENTAL QUE DEBEN GESTIONAR LOS MINEROS ANTE LAS AUTORIDADES AMBIENTALE</t>
  </si>
  <si>
    <t>LEYDI DAYANA PINEDA ROBERTO</t>
  </si>
  <si>
    <t>leidy.pineda@anm.gov.co</t>
  </si>
  <si>
    <t>ANM-136-23</t>
  </si>
  <si>
    <t>https://community.secop.gov.co/Public/Tendering/OpportunityDetail/Index?noticeUID=CO1.NTC.3863729&amp;isFromPublicArea=True&amp;isModal=False</t>
  </si>
  <si>
    <t>Apoyar al grupo de fomento en la estructuración e implementación de la asistencia técnica con enfoque organizacional, así como en el acompañamiento, seguimiento, consolidación de los resultados y trasferencia de conocimientos a los proyectos mineros priorizados en 2023. LI</t>
  </si>
  <si>
    <t>DANIEL LONDOÑO LOPEZ</t>
  </si>
  <si>
    <t>QUINDÍO</t>
  </si>
  <si>
    <t>QUIMBAYA</t>
  </si>
  <si>
    <t>daniel.londono@anm.gov.co</t>
  </si>
  <si>
    <t>ANM-137-23</t>
  </si>
  <si>
    <t>https://community.secop.gov.co/Public/Tendering/OpportunityDetail/Index?noticeUID=CO1.NTC.3877312&amp;isFromPublicArea=True&amp;isModal=False</t>
  </si>
  <si>
    <t>PSP jurídicos para apoyar al GLM en la evaluación y sustanciación de actos administrativos de las solicitudes de formalización, así como en los demás asuntos requeridos para el fortalecimiento de la pequeña y mediana minería.</t>
  </si>
  <si>
    <t>SERGIO HERNANDO RAMOS LOPEZ</t>
  </si>
  <si>
    <t>CAQUETÁ</t>
  </si>
  <si>
    <t>sergio.ramos@anm.gov.co</t>
  </si>
  <si>
    <t>ANM-138-23</t>
  </si>
  <si>
    <t>https://community.secop.gov.co/Public/Tendering/OpportunityDetail/Index?noticeUID=CO1.NTC.3888020&amp;isFromPublicArea=True&amp;isModal=False</t>
  </si>
  <si>
    <t>PSP de manera transversal a la ANM, en la atención e impulso a trámites relacionados con la formulación, seguimiento, control de la programación y ejecución presupuestal de la Entidad.</t>
  </si>
  <si>
    <t>LIDIA MIREYA TORRES ESCOBAR</t>
  </si>
  <si>
    <t>lidia.torres@anm.gov.co</t>
  </si>
  <si>
    <t>ANM-139-23</t>
  </si>
  <si>
    <t>https://community.secop.gov.co/Public/Tendering/OpportunityDetail/Index?noticeUID=CO1.NTC.3877416&amp;isFromPublicArea=True&amp;isModal=False</t>
  </si>
  <si>
    <t>Prestar servicios profesionales para adelantar las actividades de estructuración, planeación y seguimiento de proyectos TIC a cargo de la OTI, principalmente los relacionados con los sistemas de información de la ANM.</t>
  </si>
  <si>
    <t>JOSÉ RICARDO CARDOZO URREGO</t>
  </si>
  <si>
    <t>jose.cardozo@anm.gov.co</t>
  </si>
  <si>
    <t>ANM-140-23</t>
  </si>
  <si>
    <t>https://community.secop.gov.co/Public/Tendering/OpportunityDetail/Index?noticeUID=CO1.NTC.3880748&amp;isFromPublicArea=True&amp;isModal=False</t>
  </si>
  <si>
    <t>PRESTACIÓN DE SERVICIOS PROFESIONALES PARA APOYAR LA GESTIÓN SOCIOAMBIENTAL ANM EN LOS PARES, GENERANDO ESPACIOS DE RELACIONAMIENTO CON ACTORES LOCALES PARA EL DESARROLLO DE LA ACTIVIDAD MINERA PARA CUMPLIMIENTO DE LA META DEL PROYECTO 2023</t>
  </si>
  <si>
    <t>WENDY DAYANA CONTRERAS TRIANA</t>
  </si>
  <si>
    <t>wendy.contreras@anm.gov.co</t>
  </si>
  <si>
    <t>ANM-141-23</t>
  </si>
  <si>
    <t>https://community.secop.gov.co/Public/Tendering/OpportunityDetail/Index?noticeUID=CO1.NTC.3882033&amp;isFromPublicArea=True&amp;isModal=False</t>
  </si>
  <si>
    <t>PRESTACIÓN DE SERVICIOS PROFESIONALES PARA EL RELACIONAMIENTO DE LA ANM CON AUTORIDADES LOCALES EN LA PROMOCIÓN DE LA INCORPORACIÓN DEL COMPONENTE MINERO EN EL ORDENAMIENTO TERRITORIAL Y AMBIENTAL. PARA CUMPLIMIENTO DE LA META DEL PROYECTO 2023</t>
  </si>
  <si>
    <t>MIGUEL ANGEL GARCIA PEREZ</t>
  </si>
  <si>
    <t>miguel.garcia@anm.gov.co</t>
  </si>
  <si>
    <t>ANM-142-23</t>
  </si>
  <si>
    <t>https://community.secop.gov.co/Public/Tendering/OpportunityDetail/Index?noticeUID=CO1.NTC.3884491&amp;isFromPublicArea=True&amp;isModal=False</t>
  </si>
  <si>
    <t>CAMILO ALEJANDRO HERRERA FORERO</t>
  </si>
  <si>
    <t>camilo.herrera@anm.gov.co</t>
  </si>
  <si>
    <t>ANM-143-23</t>
  </si>
  <si>
    <t>https://community.secop.gov.co/Public/Tendering/OpportunityDetail/Index?noticeUID=CO1.NTC.3878230&amp;isFromPublicArea=True&amp;isModal=False</t>
  </si>
  <si>
    <t>PRESTACIÓN DE SERVICIOS PROFESIONALES PARA APOYAR LA GESTIÓN SOCIOAMBIENTAL ANM EN LOS PARES, GENERANDO ESPACIOS DE RELACIONAMIENTO CON ACTORES LOCALES PARA EL DESARROLLO DE LA ACTIVIDAD MINERA. PARA CUMPLIMIENTO DE LA META DEL PROYECTO 2023. Línea PAA 400003023</t>
  </si>
  <si>
    <t>PAOLA ANDREA CALVACHE GOMEZ</t>
  </si>
  <si>
    <t>paola.calvache@anm.gov.co</t>
  </si>
  <si>
    <t>ANM-144-23</t>
  </si>
  <si>
    <t>https://community.secop.gov.co/Public/Tendering/OpportunityDetail/Index?noticeUID=CO1.NTC.3878750&amp;isFromPublicArea=True&amp;isModal=False</t>
  </si>
  <si>
    <t>Prestar servicios profesionales para apoyar las actividades de mantenimiento, monitoreo, actualización y respaldo de la infraestructura tecnológica de los SI de la ANM y en aquellos que soportan la actividad de fiscalización minera.</t>
  </si>
  <si>
    <t>FABIAN ALBERTO PALOMARES VELOSA</t>
  </si>
  <si>
    <t>fabian.palomares@anm.gov.co</t>
  </si>
  <si>
    <t>ANM-145-23</t>
  </si>
  <si>
    <t>https://community.secop.gov.co/Public/Tendering/OpportunityDetail/Index?noticeUID=CO1.NTC.3881089&amp;isFromPublicArea=True&amp;isModal=False</t>
  </si>
  <si>
    <t>Prestar servicios profesionales para adelantar las actividades de gestión, aseguramiento, respaldo y optimización de las bases de datos de los SI de la ANM, principalmente aquellas que soportan la actividad de fiscalización minera</t>
  </si>
  <si>
    <t>DIEGO LEONARDO MOJICA HIDALGO</t>
  </si>
  <si>
    <t>diego.mojica@anm.gov.co</t>
  </si>
  <si>
    <t>ANM-146-23</t>
  </si>
  <si>
    <t>https://community.secop.gov.co/Public/Tendering/OpportunityDetail/Index?noticeUID=CO1.NTC.3881672&amp;isFromPublicArea=True&amp;isModal=False</t>
  </si>
  <si>
    <t>Apoyar la estructuración, acompañamiento, seguimiento, consolidación de los resultados y trasferencia de conocimientos del componente jurídico en el marco de la asistencia técnica con enfoque organizacional, así como en lo relativo a los tramites de regularización que adelanta el Grupo de Fomento </t>
  </si>
  <si>
    <t>REMBER DAVID PUENTES RIAÑO</t>
  </si>
  <si>
    <t>rember.puentes@anm.gov.co</t>
  </si>
  <si>
    <t>ANM-147-23</t>
  </si>
  <si>
    <t>https://community.secop.gov.co/Public/Tendering/OpportunityDetail/Index?noticeUID=CO1.NTC.3885170&amp;isFromPublicArea=True&amp;isModal=False</t>
  </si>
  <si>
    <t>Prestar servicios profesionales a la OAJ para ejercer la representación judicial y extrajudicial, respuesta a peticiones y seguimiento al cumplimiento de fallos</t>
  </si>
  <si>
    <t>MARIA LOURDES CORDOBA ACOSTA</t>
  </si>
  <si>
    <t>maria.cordoba@anm.gov.co</t>
  </si>
  <si>
    <t>ANM-148-23</t>
  </si>
  <si>
    <t>https://community.secop.gov.co/Public/Tendering/OpportunityDetail/Index?noticeUID=CO1.NTC.3891504&amp;isFromPublicArea=True&amp;isModal=False</t>
  </si>
  <si>
    <t>PSP al GEMTM para apoyar jurídicamente  la evaluación y sustanciación de actos administrativos de los trámites de modificaciones, así como en los demás asuntos requeridos para el fortalecimiento de la pequeña y mediana minería.</t>
  </si>
  <si>
    <t>NATALIA  ROZO MARIN</t>
  </si>
  <si>
    <t>natalia.rozo@anm.gov.co</t>
  </si>
  <si>
    <t>ANM-149-23</t>
  </si>
  <si>
    <t>https://community.secop.gov.co/Public/Tendering/OpportunityDetail/Index?noticeUID=CO1.NTC.3887597&amp;isFromPublicArea=True&amp;isModal=False</t>
  </si>
  <si>
    <t>PRESTACIÓN DE SERVICIOS PROFESIONALES PARA APOYAR JURÍDICAMENTE A LA VCT EN LA ADOPCIÓN DE PROCEDIMIENTOS, CONCEPTOS, ANÁLISIS Y SEGUIMIENTO A LAS ACTIVIDADES NECESARIAS EN DESARROLLO DEL PI Y DEMÁS ASUNTOS REQUERIDOS PARA EL FORTALECIMIENTO DE LA PEQUEÑA Y MEDIANA MINERÍA</t>
  </si>
  <si>
    <t>NAYIVE CARRASCO PATIÑO</t>
  </si>
  <si>
    <t>nayive.carrasco@anm.gov.co</t>
  </si>
  <si>
    <t>ANM-150-23</t>
  </si>
  <si>
    <t>https://community.secop.gov.co/Public/Tendering/OpportunityDetail/Index?noticeUID=CO1.NTC.3921734&amp;isFromPublicArea=True&amp;isModal=False</t>
  </si>
  <si>
    <t>Prestar servicios profesionales para atender técnicamente los trámites de regularización, zonas mineras y asistencia técnica, asi como apoyar la verificación, validación y control tecnico de los mismos</t>
  </si>
  <si>
    <t>CARLOS ANDRÉS QUIROGA PEINADO</t>
  </si>
  <si>
    <t>AGUSTÍN CODAZZI</t>
  </si>
  <si>
    <t>carlos.quiroga@anm.gov.co</t>
  </si>
  <si>
    <t>SGR-2-23</t>
  </si>
  <si>
    <t>https://community.secop.gov.co/Public/Tendering/OpportunityDetail/Index?noticeUID=CO1.NTC.3881291&amp;isFromPublicArea=True&amp;isModal=False</t>
  </si>
  <si>
    <t>PSP en actividades jurídicas inherentes al proceso de fiscalización minera, como la atención de peticiones, quejas, reclamos y evaluación documental de expedientes</t>
  </si>
  <si>
    <t>HAROL MAURICIO AVILA MONDRAGON</t>
  </si>
  <si>
    <t>harol.avila@anm.gov.co</t>
  </si>
  <si>
    <t>SGR-3-23</t>
  </si>
  <si>
    <t>https://community.secop.gov.co/Public/Tendering/OpportunityDetail/Index?noticeUID=CO1.NTC.3882313&amp;isFromPublicArea=True&amp;isModal=False</t>
  </si>
  <si>
    <t>Prestar servicios profesionales a la VSCSM en la sustanciación, revisión e impulso de los asuntos jurídicos ambientales, enmarcados en el proceso de fiscalización minera. 300014023</t>
  </si>
  <si>
    <t>JORGE IVAN HURTADO MORA</t>
  </si>
  <si>
    <t>jorge.hurtado@anm.gov.co</t>
  </si>
  <si>
    <t>SGR-5-23</t>
  </si>
  <si>
    <t>https://community.secop.gov.co/Public/Tendering/OpportunityDetail/Index?noticeUID=CO1.NTC.3882477&amp;isFromPublicArea=True&amp;isModal=False</t>
  </si>
  <si>
    <t>WILSON ENRIQUE LOPEZ CALIXTO</t>
  </si>
  <si>
    <t>wilson.lopez@anm.gov.co</t>
  </si>
  <si>
    <t>SGR-6-23</t>
  </si>
  <si>
    <t>https://community.secop.gov.co/Public/Tendering/OpportunityDetail/Index?noticeUID=CO1.NTC.3897193&amp;isFromPublicArea=True&amp;isModal=False</t>
  </si>
  <si>
    <t>PSP a la VSCSM, para desarrollar actividades inherentes al proceso de fiscalización minera, tales como la evaluación documental de expedientes, realización de inspecciones de campo y elaboración y revisión de conceptos técnicos, de cara al cumplimiento de metas.</t>
  </si>
  <si>
    <t>CESAR AUGUSTO CUBIDES MEDINA</t>
  </si>
  <si>
    <t>cesar.cubides@anm.gov.co</t>
  </si>
  <si>
    <t>SGR-8-23</t>
  </si>
  <si>
    <t>https://community.secop.gov.co/Public/Tendering/OpportunityDetail/Index?noticeUID=CO1.NTC.3890505&amp;isFromPublicArea=True&amp;isModal=False</t>
  </si>
  <si>
    <t>Prestar servicios profesionales al GRCE en la verificación y seguimiento al cumplimiento de las obligaciones económicas de los explotadores mineros, así como el proceso de liquidación y distr</t>
  </si>
  <si>
    <t>JORGE DILKER SANCHEZ MORENO</t>
  </si>
  <si>
    <t>LABRANZAGRANDE</t>
  </si>
  <si>
    <t>jorge.sanchez@anm.gov.co</t>
  </si>
  <si>
    <t>SGR-9-23</t>
  </si>
  <si>
    <t>https://community.secop.gov.co/Public/Tendering/OpportunityDetail/Index?noticeUID=CO1.NTC.3894581&amp;isFromPublicArea=True&amp;isModal=False</t>
  </si>
  <si>
    <t>PSP al GRCE en actividades jurídicas inherentes al proceso de fiscalización minera, como es la elaboración de conceptos, seguimiento a trámites, atención y respuestas a peticiones elevadas por titulares mineros, entes de control y otros actores.</t>
  </si>
  <si>
    <t>NICOLAS  GIOVANNI MAYORGA  MENDOZA</t>
  </si>
  <si>
    <t>nicolas.mayorga@anm.gov.co</t>
  </si>
  <si>
    <t>SGR-11-23</t>
  </si>
  <si>
    <t>https://community.secop.gov.co/Public/Tendering/OpportunityDetail/Index?noticeUID=CO1.NTC.3894891&amp;isFromPublicArea=True&amp;isModal=False</t>
  </si>
  <si>
    <t>PSP a la VSCSM, para desarrollar actividades inherentes al proceso de fiscalización minera, tales como la evaluación documental de expedientes, realización de inspecciones de campo y elaboración y revisión de conceptos técnicos, de cara al cumplimiento de metas</t>
  </si>
  <si>
    <t>LILIAM FERNANDA GARZON BELLO</t>
  </si>
  <si>
    <t>SAN JOSÉ DE CÚCUTA</t>
  </si>
  <si>
    <t>liliam.garzon@anm.gov.co</t>
  </si>
  <si>
    <t>SGR-12-23</t>
  </si>
  <si>
    <t>https://community.secop.gov.co/Public/Tendering/OpportunityDetail/Index?noticeUID=CO1.NTC.3897022&amp;isFromPublicArea=True&amp;isModal=False</t>
  </si>
  <si>
    <t>Prestar los servicios profesionales al GRCE en el marco de la fiscalización minera, para el apoyo a las actividades de Canon Superficiario y otras contraprestaciones de recursos propios, realizando el seguimiento, la verificación y la validación del cumplimiento de estas obligaciones por parte de los titulares mineros.</t>
  </si>
  <si>
    <t>EDILCE SANCHEZ DAVILA</t>
  </si>
  <si>
    <t>BOAVITA</t>
  </si>
  <si>
    <t>edilce.sanchez@anm.gov.co</t>
  </si>
  <si>
    <t>SGR-13-23</t>
  </si>
  <si>
    <t>https://community.secop.gov.co/Public/Tendering/OpportunityDetail/Index?noticeUID=CO1.NTC.3897170&amp;isFromPublicArea=True&amp;isModal=False</t>
  </si>
  <si>
    <t>LEIDY JOHANA LUNA LOSADA</t>
  </si>
  <si>
    <t>Grupo de Seguimiento y Control Zona Occidente</t>
  </si>
  <si>
    <t>leidy.luna@anm.gov.co</t>
  </si>
  <si>
    <t>SGR-15-23</t>
  </si>
  <si>
    <t>https://community.secop.gov.co/Public/Tendering/OpportunityDetail/Index?noticeUID=CO1.NTC.3906580&amp;isFromPublicArea=True&amp;isModal=False</t>
  </si>
  <si>
    <t>Apoyar la gestión de la VSCSM, en temas inherentes al proceso de fiscalización minera como es el seguimiento y control de las actuaciones administrativas, el control de la correspondencia, la consolidación de información de los procesos de planeación o gestión del grupo y demás actividades de apoyo necesarios para el cumplimiento de metas.</t>
  </si>
  <si>
    <t>JOSE ELIECER SANCHEZ LOPEZ</t>
  </si>
  <si>
    <t>jose.sanchez@anm.gov.co</t>
  </si>
  <si>
    <t>SGR-16-23</t>
  </si>
  <si>
    <t>https://community.secop.gov.co/Public/Tendering/OpportunityDetail/Index?noticeUID=CO1.NTC.3899327&amp;isFromPublicArea=True&amp;isModal=False</t>
  </si>
  <si>
    <t>MARILYN DEL ROSARIO SOLANO CAPARROSO</t>
  </si>
  <si>
    <t>marilyn.solano@anm.gov.co</t>
  </si>
  <si>
    <t>SGR-17-23</t>
  </si>
  <si>
    <t>https://community.secop.gov.co/Public/Tendering/OpportunityDetail/Index?noticeUID=CO1.NTC.3907117&amp;isFromPublicArea=True&amp;isModal=False</t>
  </si>
  <si>
    <t>LEYDA EDITH CALLEJAS DIAZ</t>
  </si>
  <si>
    <t>GARAGOA</t>
  </si>
  <si>
    <t>leyda.callejas@anm.gov.co</t>
  </si>
  <si>
    <t>SGR-18-23</t>
  </si>
  <si>
    <t>https://community.secop.gov.co/Public/Tendering/OpportunityDetail/Index?noticeUID=CO1.NTC.3905807&amp;isFromPublicArea=True&amp;isModal=False</t>
  </si>
  <si>
    <t>PSP a la VSCSM, para desarrollar actividades inherentes al proceso de fiscalización minera, tales como la evaluación documental de expedientes, realización de inspecciones de campo y elaboración y revisión de conceptos técnicos, de cara al cumplimiento de metas. 3</t>
  </si>
  <si>
    <t>EDWIN YECID GUECHA  VELANDIA</t>
  </si>
  <si>
    <t>edwin.guecha@anm.gov.co</t>
  </si>
  <si>
    <t>SGR-19-23</t>
  </si>
  <si>
    <t>https://community.secop.gov.co/Public/Tendering/OpportunityDetail/Index?noticeUID=CO1.NTC.3918005&amp;isFromPublicArea=True&amp;isModal=False</t>
  </si>
  <si>
    <t>PSP a la VSCSM en el desarrollo de actividades jurídicas inherentes al proceso de fiscalización minera, tales como la evaluación documental de expedientes, sustanciación y revisión de actos administrativos y demás trámites jurídicos necesarios para el cumplimiento de metas. 300007723
Clasificación de Bienes y Servicios UNSPSC Código 80111600 Servicios de Personal Temporal.
nullnullnull</t>
  </si>
  <si>
    <t>CARLOS HERNÁN VELASCO ZAMORA</t>
  </si>
  <si>
    <t>carlos.velasco@anm.gov.co</t>
  </si>
  <si>
    <t>SGR-20-23</t>
  </si>
  <si>
    <t>https://community.secop.gov.co/Public/Tendering/OpportunityDetail/Index?noticeUID=CO1.NTC.3898180&amp;isFromPublicArea=True&amp;isModal=False</t>
  </si>
  <si>
    <t>JOSE  DARIO MARTINEZ LOPEZ</t>
  </si>
  <si>
    <t>josed.martinez@anm.gov.co</t>
  </si>
  <si>
    <t>ANM-151-23</t>
  </si>
  <si>
    <t>https://community.secop.gov.co/Public/Tendering/OpportunityDetail/Index?noticeUID=CO1.NTC.3947293&amp;isFromPublicArea=True&amp;isModal=False</t>
  </si>
  <si>
    <t>Prestar servicios profesionales para atender técnicamente los trámites de regularización, seguimiento a las obligaciones, asistencia técnica y demás procedimientos técnicos asignados</t>
  </si>
  <si>
    <t>DANNY ERNESTO SAMPER MAESTRE</t>
  </si>
  <si>
    <t>danny.samper@anm.gov.co</t>
  </si>
  <si>
    <t>ANM-152-23</t>
  </si>
  <si>
    <t>https://community.secop.gov.co/Public/Tendering/OpportunityDetail/Index?noticeUID=CO1.NTC.3947716&amp;isFromPublicArea=True&amp;isModal=False</t>
  </si>
  <si>
    <t>Prestar servicios profesionales para atender técnicamente los trámites de regularización, seguimiento a las obligaciones, asistencia técnica y demás procedimientos técnicos asignados.</t>
  </si>
  <si>
    <t>YULLY EDID MONTAÑA MATAMOROS</t>
  </si>
  <si>
    <t>yully.montana@anm.gov.co</t>
  </si>
  <si>
    <t>ANM-153-23</t>
  </si>
  <si>
    <t>https://community.secop.gov.co/Public/Tendering/OpportunityDetail/Index?noticeUID=CO1.NTC.3893696&amp;isFromPublicArea=True&amp;isModal=False</t>
  </si>
  <si>
    <t>JUAN JAVIER MORA GONZALEZ</t>
  </si>
  <si>
    <t>juanj.mora@anm.gov.co</t>
  </si>
  <si>
    <t>ANM-154-23</t>
  </si>
  <si>
    <t>https://community.secop.gov.co/Public/Tendering/OpportunityDetail/Index?noticeUID=CO1.NTC.3911540&amp;isFromPublicArea=True&amp;isModal=False</t>
  </si>
  <si>
    <t xml:space="preserve">PRESTACIÓN DE SERVICIOS PROFESIONALES PARA APOYAR LA GESTIÓN E IMPLEMENTACIÓN DE LOS PROCESOS DE RELACIONAMIENTO CON COMUNIDADES ÉTNICAS Y ATENCIÓN A LA CONFLICTIVIDAD ASOCIADOS A LA ACTIVIDAD MINERA. PARA CUMPLIMIENTO DE LA META DEL PROYECTO 2023. </t>
  </si>
  <si>
    <t>OSCAR ANDRES PRIETO CRUZ</t>
  </si>
  <si>
    <t>oscar.prieto@anm.gov.co</t>
  </si>
  <si>
    <t>ANM-155-23</t>
  </si>
  <si>
    <t>https://community.secop.gov.co/Public/Tendering/OpportunityDetail/Index?noticeUID=CO1.NTC.3901388&amp;isFromPublicArea=True&amp;isModal=False</t>
  </si>
  <si>
    <t>PRESTACIÓN DE SERVICIOS PROFESIONALES PARA APOYAR LA GESTIÓN DE LOS PROCESOS DE RELACIONAMIENTO CON EL TERRITORIO Y AUDIENCIAS PÚBLICAS. PARA CUMPLIMIENTO DE LA META DEL PROYECTO MEJORAMIENTO DE LOS ESTÁNDARES DE LA ACTIVIDAD MINERA A NIVEL NACIONAL 2023</t>
  </si>
  <si>
    <t>ADRIANA MARCELA MORALES PIÑEROS</t>
  </si>
  <si>
    <t>Grupo Socio-Ambiental</t>
  </si>
  <si>
    <t>adriana.morales@anm.gov.co</t>
  </si>
  <si>
    <t>ANM-156-23</t>
  </si>
  <si>
    <t>https://community.secop.gov.co/Public/Tendering/OpportunityDetail/Index?noticeUID=CO1.NTC.3903731&amp;isFromPublicArea=True&amp;isModal=False</t>
  </si>
  <si>
    <t>PRESTACIÓN DE SERVICIOS PROFESIONALES PARA APOYAR A LA ANM EN LOS PROCESOS DE RECONVERSIÓN PRODUCTIVA EN LAS DINÁMICAS DE RELACIONAMIENTO TERRITORIAL E IDENTIFICACIÓN DE DINÁMICAS ECONÓMICAS Y SOCIALES PRESENTES EN LOS TERRITORIOS. PARA CUMPLIMIENTO DE LA META DEL PROYECTO 2023.</t>
  </si>
  <si>
    <t>DANIEL FELIPE GALINDO  GUZMAN</t>
  </si>
  <si>
    <t>daniel.galindo@anm.gov.co</t>
  </si>
  <si>
    <t>ANM-157-23</t>
  </si>
  <si>
    <t>https://community.secop.gov.co/Public/Tendering/OpportunityDetail/Index?noticeUID=CO1.NTC.3922497&amp;isFromPublicArea=True&amp;isModal=False</t>
  </si>
  <si>
    <t>Prestar Servicios de apoyo a la gestión, para realizar las actividades inherentes a la atención de los grupos de interés de la ANM, y el relacionamiento efectivo con los usuarios internos y externos y la ciudadanía en general, a través, de los diferentes canales de interacción dispuestos a la ciudadanía, de conformidad con los lineamientos y parámetros establecidos en la Política de Atención y Participación Ciudadana de la Entidad.</t>
  </si>
  <si>
    <t>KATY JULIETH BORJA BASANTA</t>
  </si>
  <si>
    <t>katy.borja@anm.gov.co</t>
  </si>
  <si>
    <t>ANM-158-23</t>
  </si>
  <si>
    <t>https://community.secop.gov.co/Public/Tendering/OpportunityDetail/Index?noticeUID=CO1.NTC.3908509&amp;isFromPublicArea=True&amp;isModal=False</t>
  </si>
  <si>
    <t>Prestar servicios profesionales jurídicos al GGN para apoyar la atención de solicitudes internas y externas que surjan a partir de la notificación de actos administrativos requeridos para el fortalecimiento de la pequeña y mediana minería</t>
  </si>
  <si>
    <t>JESUS DAVID ANGULO MENDOZA</t>
  </si>
  <si>
    <t>jesus.angulo@anm.gov.co</t>
  </si>
  <si>
    <t>ANM-159-23</t>
  </si>
  <si>
    <t>https://community.secop.gov.co/Public/Tendering/OpportunityDetail/Index?noticeUID=CO1.NTC.3909184&amp;isFromPublicArea=True&amp;isModal=False</t>
  </si>
  <si>
    <t>Prestar servicios profesionales para generar la información cartográfica, análisis multitemporal y geográfico requerido para sustentar los trámites de regularización de minería tradicional, zonas mineras y el acompañamiento técnico solicitado ante la autoridad minera</t>
  </si>
  <si>
    <t>ERIKA XIOMARA DUARTE  NUÑEZ</t>
  </si>
  <si>
    <t>erika.duarte@anm.gov.co</t>
  </si>
  <si>
    <t>ANM-160-23</t>
  </si>
  <si>
    <t>https://community.secop.gov.co/Public/Tendering/OpportunityDetail/Index?noticeUID=CO1.NTC.3909196&amp;isFromPublicArea=True&amp;isModal=False</t>
  </si>
  <si>
    <t>Prestar servicios profesionales en la gestión de información geográfica para la consolidación del Sistema Integral de Gestión Minera – AnnA Minería.</t>
  </si>
  <si>
    <t>JOSE JEFFERSON PEÑA ROJAS</t>
  </si>
  <si>
    <t>jose.pena@anm.gov.co</t>
  </si>
  <si>
    <t>ANM-161-23</t>
  </si>
  <si>
    <t>https://community.secop.gov.co/Public/Tendering/OpportunityDetail/Index?noticeUID=CO1.NTC.3909873&amp;isFromPublicArea=True&amp;isModal=False</t>
  </si>
  <si>
    <t>Prestar servicios profesionales en la atención, proyección, revisión y evaluación, de documentos jurídicos requeridos para dar respuesta a las solicitudes de trámites, procesos e información relacionados con la gestión de información en el marco del Sistema Integral de Gestión Minera - AnnA Minería</t>
  </si>
  <si>
    <t>KATHERIN JOAN VELEZ GARCIA</t>
  </si>
  <si>
    <t>katherin.velez@anm.gov.co</t>
  </si>
  <si>
    <t>ANM-162-23</t>
  </si>
  <si>
    <t>https://community.secop.gov.co/Public/Tendering/OpportunityDetail/Index?noticeUID=CO1.NTC.3909846&amp;isFromPublicArea=True&amp;isModal=False</t>
  </si>
  <si>
    <t>PRESTAR SERVICIOS PROFESIONALES PARA APOYAR LAS ACTIVIDADES TÉCNICAS Y METAS ESTABLECIDAS EN EL PROYECTO RELACIONADAS EN EL PROGRAMA DE REGULARIZACIÓN Y ZONAS MINERAS</t>
  </si>
  <si>
    <t>LUIS ALBERTO PEÑALOZA CARO</t>
  </si>
  <si>
    <t>luis.penaloza@anm.gov.co</t>
  </si>
  <si>
    <t>ANM-163-23</t>
  </si>
  <si>
    <t>https://community.secop.gov.co/Public/Tendering/OpportunityDetail/Index?noticeUID=CO1.NTC.3909815&amp;isFromPublicArea=True&amp;isModal=False</t>
  </si>
  <si>
    <t>Prestar servicios profesionales para orientar y apoyar a la VAF en la revisión, desarrollo y seguimiento de las actividades programas y proyectos relacionados con la gestión del talento humano, la seguridad y salud en el trabajo, así como en los procesos relacionados con los colaboradores</t>
  </si>
  <si>
    <t>JAVIER EDUARDO ROCHA AMARIS</t>
  </si>
  <si>
    <t>SANTA MARTA</t>
  </si>
  <si>
    <t>javier.rocha@anm.gov.co</t>
  </si>
  <si>
    <t>ANM-164-23</t>
  </si>
  <si>
    <t>https://community.secop.gov.co/Public/Tendering/OpportunityDetail/Index?noticeUID=CO1.NTC.3911983&amp;isFromPublicArea=True&amp;isModal=False</t>
  </si>
  <si>
    <t>Prestar servicios profesionales a la ANM para el soporte de los Sistemas de Información en los que intervengan componentes geográficos en la ANM y diseño y desarrollo de modelos de datos georreferenciados,  principalmente en lo relacionado con el Sistema Integrado de Gestión Minera - AnnA Minería</t>
  </si>
  <si>
    <t>LUIS  ALEJANDRO RODRIGUEZ PARRA</t>
  </si>
  <si>
    <t>FUNZA</t>
  </si>
  <si>
    <t>luis.rodriguezp@anm.gov.co</t>
  </si>
  <si>
    <t>ANM-165-23</t>
  </si>
  <si>
    <t>https://community.secop.gov.co/Public/Tendering/OpportunityDetail/Index?noticeUID=CO1.NTC.3914884&amp;isFromPublicArea=True&amp;isModal=False</t>
  </si>
  <si>
    <t>PRESTACIÓN DE SERVICIOS PROFESIONALES PARA APOYAR LA GESTIÓN DE LOS PROCESOS DE RELACIONAMIENTO CON COMUNIDADES ÉTNICAS Y ATENCIÓN A LA CONFLICTIVIDAD ASOCIADOS A LA ACTIVIDAD MINERA PARA CUMPLIMIENTO DE LA META DEL PROYECTO MEJORAMIENTO DE LOS ESTÁNDARES DE LA ACTIVIDAD MINERA A NIVEL NACIONAL 2023</t>
  </si>
  <si>
    <t>MARIA CAMILA ALONSO BELTRAN</t>
  </si>
  <si>
    <t>maria.alonso@anm.gov.co</t>
  </si>
  <si>
    <t>ANM-166-23</t>
  </si>
  <si>
    <t>https://community.secop.gov.co/Public/Tendering/OpportunityDetail/Index?noticeUID=CO1.NTC.3915848&amp;isFromPublicArea=True&amp;isModal=False</t>
  </si>
  <si>
    <t>PRESTACIÓN DE SERVICIOS PROFESIONALES PARA REALIZAR REVISIÓN JURÍDICA EN EL TRÁMITE DE REGULARIZACIÓN, SEGUIMIENTO A OBLIGACIONES, ASISTENCIA TÉCNICA Y DEMÁS PROCEDIMIENTOS JURÍDICOS ASIGNADOS</t>
  </si>
  <si>
    <t>JUDY LORENA CIFUENTES SILVA</t>
  </si>
  <si>
    <t>lorena.cifuentes@anm.gov.co</t>
  </si>
  <si>
    <t>ANM-167-23</t>
  </si>
  <si>
    <t>https://community.secop.gov.co/Public/Tendering/OpportunityDetail/Index?noticeUID=CO1.NTC.3917389&amp;isFromPublicArea=True&amp;isModal=False</t>
  </si>
  <si>
    <t>Prestar Servicios de apoyo a la gestión, para la realización de actividades relacionadas con el soporte a la atención de los grupos de interés de la ANM, los usuarios internos y externos y la ciudadanía en general, a través de los canales de interacción, de conformidad con los lineamientos y parámetros establecidos en la Política de Atención y Participación Ciudadana de la Entidad</t>
  </si>
  <si>
    <t>JUAN  MANUEL GUERRA FRAGOZO</t>
  </si>
  <si>
    <t>SAN JUAN DEL CESAR</t>
  </si>
  <si>
    <t>juan.guerra@anm.gov.co</t>
  </si>
  <si>
    <t>ANM-168-23</t>
  </si>
  <si>
    <t>https://community.secop.gov.co/Public/Tendering/OpportunityDetail/Index?noticeUID=CO1.NTC.3931948&amp;isFromPublicArea=True&amp;isModal=False</t>
  </si>
  <si>
    <t xml:space="preserve">Prestar servicios profesionales jurídicos para apoyar la gestión de notificación de los actos administrativos expedidos por la VCT en el proceso titulación y fortalecimiento de la pequeña y mediana minería. </t>
  </si>
  <si>
    <t>JUAN SEBASTIAN MORENO CUERVO</t>
  </si>
  <si>
    <t>juan.moreno@anm.gov.co</t>
  </si>
  <si>
    <t>ANM-169-23</t>
  </si>
  <si>
    <t>https://community.secop.gov.co/Public/Tendering/OpportunityDetail/Index?noticeUID=CO1.NTC.3954028&amp;isFromPublicArea=True&amp;isModal=False</t>
  </si>
  <si>
    <t>PRESTAR SERVICIOS PROFESIONALES A LA VCT PARA APOYAR EL DISEÑO, ESTRUCTURACIÓN Y SEGUIMIENTO DE ESTRATEGIAS Y PIEZAS INFORMATIVAS PARA IMPULSAR LA PARTICIPACIÓN CIUDADANA EN LAS CAPACITACIONES Y DEMÁS ASUNTOS PARA EL FORTALECIMIENTO DE LA PEQUEÑA Y MEDIANA MINERÍA.</t>
  </si>
  <si>
    <t>LUISA  FERNANDA FLOREZ SOLANO</t>
  </si>
  <si>
    <t>luisa.florez@anm.gov.co</t>
  </si>
  <si>
    <t>ANM-170-23</t>
  </si>
  <si>
    <t>https://community.secop.gov.co/Public/Tendering/OpportunityDetail/Index?noticeUID=CO1.NTC.3930387&amp;isFromPublicArea=True&amp;isModal=False</t>
  </si>
  <si>
    <t>Prestar servicios profesionales en el levantamiento de requerimientos, ejecución de pruebas, estabilización y apoyo técnico a usuarios internos y externos en actividades relacionadas con el Sistema Integral de Gestión Minera - AnnA Minería</t>
  </si>
  <si>
    <t>CRISTIAN CAMILO OCHOA SALAMANCA</t>
  </si>
  <si>
    <t>cristian.ochoa@anm.gov.co</t>
  </si>
  <si>
    <t>ANM-172-23</t>
  </si>
  <si>
    <t>https://community.secop.gov.co/Public/Tendering/OpportunityDetail/Index?noticeUID=CO1.NTC.3945558&amp;isFromPublicArea=True&amp;isModal=False</t>
  </si>
  <si>
    <t>PRESTACIÓN DE SERVICIOS PROFESIONALES PARA APOYAR LA GESTIÓN SOCIOAMBIENTAL ANM EN LOS PARES, GENERANDO ESPACIOS DE RELACIONAMIENTO CON ACTORES LOCALES PARA EL DESARROLLO DE LA ACTIVIDAD MINERA. PARA CUMPLIMIENTO DE LA META DEL PROYECTO 2023.</t>
  </si>
  <si>
    <t>CARLOS ARTURO SALAZAR ROBAYO</t>
  </si>
  <si>
    <t>ARMENIA</t>
  </si>
  <si>
    <t>carlos.salazar@anm.gov.co</t>
  </si>
  <si>
    <t>ANM-173-23</t>
  </si>
  <si>
    <t>https://community.secop.gov.co/Public/Tendering/OpportunityDetail/Index?noticeUID=CO1.NTC.3931282&amp;isFromPublicArea=True&amp;isModal=False</t>
  </si>
  <si>
    <t>APOYAR AL GRUPO DE FOMENTO EN LA ESTRUCTURACIÓN, ACOMPAÑAMIENTO, SEGUIMIENTO, CONSOLIDACIÓN DE LOS RESULTADOS Y TRASFERENCIA DE CONOCIMIENTOS DE LOS ASPECTOS AMBIENTALES, DE SST[1] EN EL MARCO DE LA ASISTENCIA TÉCNICA CON ENFOQUE ORGANIZACIONAL, ASÍ COMO EN  EL ACOMPAÑAMIENTO EN EL TRÁMITE DE LICENCIAMIENTO AMBIENTAL QUE DEBEN GESTIONAR LOS MINEROS ANTE LAS AUTORIDADES AMBIENTALES</t>
  </si>
  <si>
    <t>ZULAY NATALIA BECERRA MARTINEZ</t>
  </si>
  <si>
    <t>zulay.becerra@anm.gov.co</t>
  </si>
  <si>
    <t>ANM-174-23</t>
  </si>
  <si>
    <t>https://community.secop.gov.co/Public/Tendering/OpportunityDetail/Index?noticeUID=CO1.NTC.3942078&amp;isFromPublicArea=True&amp;isModal=False</t>
  </si>
  <si>
    <t>EDUARDO HENAO ARISTIZABAL</t>
  </si>
  <si>
    <t>TULUA</t>
  </si>
  <si>
    <t>eduardo.henao@anm.gov.co</t>
  </si>
  <si>
    <t>ANM-175-23</t>
  </si>
  <si>
    <t>https://community.secop.gov.co/Public/Tendering/OpportunityDetail/Index?noticeUID=CO1.NTC.3919290&amp;isFromPublicArea=True&amp;isModal=False</t>
  </si>
  <si>
    <t>PRESTACIÓN DE SERVICIOS PROFESIONALES PARA APOYAR EL FORTALECIMIENTO DE LA ESTRUCTURACIÓN Y GESTIÓN INTERADMINISTRATIVA DE LA ANM CON LAS AUTORIDADES AMBIENTALES E IMPLEMENTACIÓN DE LOS ESPACIOS DE DIÁLOGO PARA LA FORMULACIÓN DE INSTRUMENTOS DE ORDENAMIENTO AMBIENTAL. PARA CUMPLIMIENTO DE LA META DEL PROYECTO 2023</t>
  </si>
  <si>
    <t>MONICA MARIA MUÑOZ BUITRAGO</t>
  </si>
  <si>
    <t>monica.munoz@anm.gov.co</t>
  </si>
  <si>
    <t>ANM-176-23</t>
  </si>
  <si>
    <t>https://community.secop.gov.co/Public/Tendering/OpportunityDetail/Index?noticeUID=CO1.NTC.3920293&amp;isFromPublicArea=True&amp;isModal=False</t>
  </si>
  <si>
    <t>VALENTINA  SALAZAR BOTERO</t>
  </si>
  <si>
    <t>valentina.salazar@anm.gov.co</t>
  </si>
  <si>
    <t>ANM-177-23</t>
  </si>
  <si>
    <t>https://community.secop.gov.co/Public/Tendering/OpportunityDetail/Index?noticeUID=CO1.NTC.3920901&amp;isFromPublicArea=True&amp;isModal=False</t>
  </si>
  <si>
    <t>Apoyar técnicamente en la estructuración, acompañamiento, seguimiento, consolidación de los resultados y trasferencia de conocimientos del componente geológico en el marco de la asistencia técnica con enfoque organizacional, así como en lo relativo a los tramites de regularización que adelanta el Grupo de Fomento. LINEA PAA 400001523.
CÓDIGO UNSPC
80111600
nullnullnull</t>
  </si>
  <si>
    <t>MELISSA  ANDREA VARGAS  ALVAREZ</t>
  </si>
  <si>
    <t>melissa.vargas@anm.gov.co</t>
  </si>
  <si>
    <t>ANM-178-23</t>
  </si>
  <si>
    <t>https://community.secop.gov.co/Public/Tendering/OpportunityDetail/Index?noticeUID=CO1.NTC.3920589&amp;isFromPublicArea=True&amp;isModal=False</t>
  </si>
  <si>
    <t>Prestar servicios profesionales en la atención, proyección, revisión y evaluación, de documentos jurídicos requeridos para dar respuesta a las solicitudes de trámites, procesos e información relacionados con la gestión de información en el marco del Sistema Integral de Gestión Minera -AnnA Minería.</t>
  </si>
  <si>
    <t>JANN CARLO CASTRO</t>
  </si>
  <si>
    <t>jann.castro@anm.gov.co</t>
  </si>
  <si>
    <t>ANM-179-23</t>
  </si>
  <si>
    <t>https://community.secop.gov.co/Public/Tendering/OpportunityDetail/Index?noticeUID=CO1.NTC.3922216&amp;isFromPublicArea=True&amp;isModal=False</t>
  </si>
  <si>
    <t>PRESTACIÓN DE SERVICIOS PROFESIONALES PARA BRINDAR ACOMPAÑAMIENTO EN LA ESTRUCTURACIÓN, GESTIÓN E IMPLEMENTACIÓN DE LOS PROCESOS DE RECONVERSION PRODUCTIVA REQUERIDOS POR LAS COMUNIDADES MINERAS TRADICIONALES EN LAS DIFERENTES ZONAS DEL PAIS. PARA CUMPLIMIENTO DE LA META DEL PROYECTO 2023</t>
  </si>
  <si>
    <t>CARLOS JAVIER LEGUIZAMO JURADO</t>
  </si>
  <si>
    <t>carlos.leguizamo@anm.gov.co</t>
  </si>
  <si>
    <t>ANM-180-23</t>
  </si>
  <si>
    <t>https://community.secop.gov.co/Public/Tendering/OpportunityDetail/Index?noticeUID=CO1.NTC.3923617&amp;isFromPublicArea=True&amp;isModal=False</t>
  </si>
  <si>
    <t>Apoyar técnicamente en la estructuración, acompañamiento, seguimiento, consolidación de los resultados y trasferencia de conocimientos del componente minero en el marco de la asistencia técnica con enfoque organizacional, así como en lo relativo a los tramites de regularización que adelanta el Grupo de Fomento</t>
  </si>
  <si>
    <t>LINA MARCELA PORRAS ALZATE</t>
  </si>
  <si>
    <t>lina.porras@anm.gov.co</t>
  </si>
  <si>
    <t>ANM-181-23</t>
  </si>
  <si>
    <t>https://community.secop.gov.co/Public/Tendering/OpportunityDetail/Index?noticeUID=CO1.NTC.3952213&amp;isFromPublicArea=True&amp;isModal=False</t>
  </si>
  <si>
    <t>MAGDA  JOHANNA MARTINEZ JIMENEZ</t>
  </si>
  <si>
    <t>magda.martinez@anm.gov.co</t>
  </si>
  <si>
    <t>ANM-182-23</t>
  </si>
  <si>
    <t>https://community.secop.gov.co/Public/Tendering/OpportunityDetail/Index?noticeUID=CO1.NTC.3924801&amp;isFromPublicArea=True&amp;isModal=False</t>
  </si>
  <si>
    <t>Prestar servicios de apoyo a la gestión en la realización de actividades operativas y asistenciales relacionadas con el proyecto de inversión “MEJORAMIENTO DE LOS ESTÁNDARES DE LA ACTIVIDAD MINERA A NIVEL NACIONAL”</t>
  </si>
  <si>
    <t>ELIZABETH  CALVO CASTAÑEDA</t>
  </si>
  <si>
    <t>elizabeth.calvo@anm.gov.co</t>
  </si>
  <si>
    <t>ANM-183-23</t>
  </si>
  <si>
    <t>https://community.secop.gov.co/Public/Tendering/OpportunityDetail/Index?noticeUID=CO1.NTC.3925601&amp;isFromPublicArea=True&amp;isModal=False</t>
  </si>
  <si>
    <t>Prestar los servicios profesionales, apoyando el manejo de prensa interna, como enlace correspondiente de las diferentes dependencias, para divulgar actividades propias de  la ANM, en canales digitales y virtuales</t>
  </si>
  <si>
    <t xml:space="preserve">KAREN DANIELA SAAVEDRA TORRES </t>
  </si>
  <si>
    <t>karen.saavedra@anm.gov.co</t>
  </si>
  <si>
    <t>ANM-184-23</t>
  </si>
  <si>
    <t>https://community.secop.gov.co/Public/Tendering/OpportunityDetail/Index?noticeUID=CO1.NTC.3940400&amp;isFromPublicArea=True&amp;isModal=False</t>
  </si>
  <si>
    <t>Prestar servicios de apoyo a la gestión en la organización, digitalización y archivo de la documentación recibida producida y remitida en el Grupo de Catastro y Registro en el marco del Sistema Integral de Gestión Minera - AnnA Minería</t>
  </si>
  <si>
    <t>SANDRA PATRICIA GOMEZ GUZMAN</t>
  </si>
  <si>
    <t>sandra.gomez@anm.gov.co</t>
  </si>
  <si>
    <t>ANM-185-23</t>
  </si>
  <si>
    <t>https://community.secop.gov.co/Public/Tendering/OpportunityDetail/Index?noticeUID=CO1.NTC.3943237&amp;isFromPublicArea=True&amp;isModal=False</t>
  </si>
  <si>
    <t xml:space="preserve">Prestar servicios profesionales en la proyección, atención y revisión jurídico - administrativos requeridos en el marco del Sistema Integral de Gestión Minera - AnnA Minería. </t>
  </si>
  <si>
    <t>DIEGO  ARMANDO OLARTE GROSSO</t>
  </si>
  <si>
    <t>VILLAVICENCIO</t>
  </si>
  <si>
    <t>diego.olarte@anm.gov.co</t>
  </si>
  <si>
    <t>ANM-186-23</t>
  </si>
  <si>
    <t>https://community.secop.gov.co/Public/Tendering/OpportunityDetail/Index?noticeUID=CO1.NTC.3943196&amp;isFromPublicArea=True&amp;isModal=False</t>
  </si>
  <si>
    <t>PSP al GEMTM para apoyar jurídicamente el proceso de caracterización y capacitación a mineros, así como elaborar actos administrativos y demás asuntos requeridos para el fortalecimiento de pequeña y mediana minería</t>
  </si>
  <si>
    <t>GUILLERMO EDUARDO LEGARDA RAMOS</t>
  </si>
  <si>
    <t>guillermo.legarda@anm.gov.co</t>
  </si>
  <si>
    <t>ANM-187-23</t>
  </si>
  <si>
    <t>https://community.secop.gov.co/Public/Tendering/OpportunityDetail/Index?noticeUID=CO1.NTC.3943510&amp;isFromPublicArea=True&amp;isModal=False</t>
  </si>
  <si>
    <t>PSP para apoyar al GLM en la evaluación técnica de las solicitudes de formalización y demás asuntos requeridos para el fortalecimiento de la pequeña y mediana minería</t>
  </si>
  <si>
    <t>PAULA ANDREA AGUILAR DIAZ</t>
  </si>
  <si>
    <t>paula.aguilar@anm.gov.co</t>
  </si>
  <si>
    <t>ANM-188-23</t>
  </si>
  <si>
    <t>https://community.secop.gov.co/Public/Tendering/OpportunityDetail/Index?noticeUID=CO1.NTC.3943522&amp;isFromPublicArea=True&amp;isModal=False</t>
  </si>
  <si>
    <t>Prestar servicios de apoyo a la gestión en el GLM para el desarrollo de actividades asistenciales y operativas requeridas en el fortalecimiento de la pequeña y mediana minería</t>
  </si>
  <si>
    <t>LUISA  FERNANDA DELGADO  JACOBO</t>
  </si>
  <si>
    <t>luisa.delgado@anm.gov.co</t>
  </si>
  <si>
    <t>ANM-189-23</t>
  </si>
  <si>
    <t>https://community.secop.gov.co/Public/Tendering/OpportunityDetail/Index?noticeUID=CO1.NTC.3962921&amp;isFromPublicArea=True&amp;isModal=False</t>
  </si>
  <si>
    <t xml:space="preserve">PRESTACIÓN DE SERVICIOS PROFESIONALES PARA EL RELACIONAMIENTO DE LA ANM CON AUTORIDADES LOCALES EN LA PROMOCIÓN DE LA INCORPORACIÓN DEL COMPONENTE MINERO EN EL ORDENAMIENTO TERRITORIAL Y AMBIENTAL. PARA CUMPLIMIENTO DE LA META DEL PROYECTO 2023. </t>
  </si>
  <si>
    <t>CARLOS EDUARDO CABALLERO DÁVILA</t>
  </si>
  <si>
    <t>carlos.caballero@anm.gov.co</t>
  </si>
  <si>
    <t>ANM-190-23</t>
  </si>
  <si>
    <t>https://community.secop.gov.co/Public/Tendering/OpportunityDetail/Index?noticeUID=CO1.NTC.3945433&amp;isFromPublicArea=True&amp;isModal=False</t>
  </si>
  <si>
    <t>Apoyar al grupo de fomento en la estructuración e implementación de la asistencia técnica con enfoque organizacional, así como en el acompañamiento, seguimiento, consolidación de los resultados y trasferencia de conocimientos a los proyectos mineros priorizados en 2023</t>
  </si>
  <si>
    <t>JEIMMY ALEJANDRA RAMIREZ RINCON</t>
  </si>
  <si>
    <t>jeimmy.ramirez@anm.gov.co</t>
  </si>
  <si>
    <t>ANM-191-23</t>
  </si>
  <si>
    <t>https://community.secop.gov.co/Public/Tendering/OpportunityDetail/Index?noticeUID=CO1.NTC.3944701&amp;isFromPublicArea=True&amp;isModal=False</t>
  </si>
  <si>
    <t>PSP PARA APOYAR JURÍDICAMENTE LA ELABORACIÓN, VERIFICACIÓN, VALIDACIÓN Y AJUSTE DE LOS ACTOS ADMINISTRATIVOS QUE SE DEBAN EXPEDIR EN EL CURSO DE LA REGULARIZACIÓN DE MINEROS TRADICIONALES Y ZONAS MINERAS, ASI COMO LA ASISTENCIA TÉCNICA A LOS PROYECTOS MINEROS ASIGNADOS EN CUMPLIMIENTO DE LAS METAS DEL PROYECTO DE INVERSION 2023</t>
  </si>
  <si>
    <t>TALIA ALEXANDRA SALCEDO MORALES</t>
  </si>
  <si>
    <t>ACACÍAS</t>
  </si>
  <si>
    <t>talia.salcedo@anm.gov.co</t>
  </si>
  <si>
    <t>ANM-192-23</t>
  </si>
  <si>
    <t>https://community.secop.gov.co/Public/Tendering/OpportunityDetail/Index?noticeUID=CO1.NTC.3940205&amp;isFromPublicArea=True&amp;isModal=False</t>
  </si>
  <si>
    <t>JESUS ALBERTO HIGUERA MENDEZ</t>
  </si>
  <si>
    <t>jesus.higuera@anm.gov.co</t>
  </si>
  <si>
    <t>ANM-193-23</t>
  </si>
  <si>
    <t>https://community.secop.gov.co/Public/Tendering/OpportunityDetail/Index?noticeUID=CO1.NTC.3942751&amp;isFromPublicArea=True&amp;isModal=False</t>
  </si>
  <si>
    <t>Prestación de servicios al GRF para apoyar el seguimiento en la atención a los requerimientos de cartera, así como apoyar en el seguimiento y ejecución de los procedimientos de calidad y medición de indicadores del grupo de administración de cartera de la ANM</t>
  </si>
  <si>
    <t xml:space="preserve">MARIA JOSE BARRERA RANGEL </t>
  </si>
  <si>
    <t>MONTELÍBANO</t>
  </si>
  <si>
    <t>maria.barrera@anm.gov.co</t>
  </si>
  <si>
    <t>ANM-194-23</t>
  </si>
  <si>
    <t>https://community.secop.gov.co/Public/Tendering/OpportunityDetail/Index?noticeUID=CO1.NTC.3944180&amp;isFromPublicArea=True&amp;isModal=False</t>
  </si>
  <si>
    <t>MARIA FERNANDA FERREIRA ZAMBRANO</t>
  </si>
  <si>
    <t>maria.ferreira@anm.gov.co</t>
  </si>
  <si>
    <t>ANM-195-23</t>
  </si>
  <si>
    <t>https://community.secop.gov.co/Public/Tendering/OpportunityDetail/Index?noticeUID=CO1.NTC.3979194&amp;isFromPublicArea=True&amp;isModal=False</t>
  </si>
  <si>
    <t>PRESTACIÓN DE SERVICIOS PROFESIONALES PARA GENERAR Y ANALIZAR LA INFORMACIÓN GEOGRÁFICA Y SISTEMATIZACIÓN DE RESULTADOS NECESARIOS PARA LA EJECUCIÓN DEL PROGRAMA DE ASISTENCIA TÉCNICA CON ENFOQUE ORGANIZACIONAL A LOS PROYECTOS MINEROS PRIORIZADOS POR LA ANM PARA EL CUMPLIMIENTO DE LAS METAS 2023</t>
  </si>
  <si>
    <t>JENNYFER  PAOLA MARTINEZ  HERRERA</t>
  </si>
  <si>
    <t>jennyfer.martinez@anm.gov.co</t>
  </si>
  <si>
    <t>ANM-196-23</t>
  </si>
  <si>
    <t>https://community.secop.gov.co/Public/Tendering/OpportunityDetail/Index?noticeUID=CO1.NTC.3945885&amp;isFromPublicArea=True&amp;isModal=False</t>
  </si>
  <si>
    <t>PRESTACIÓN DE SERVICIOS PROFESIONALES PARA APOYAR LA GESTIÓN INTERADMINISTRATIVA DE LA ANM CON LAS AUTORIDADES AMBIENTALES. PARA CUMPLIMIENTO DE LA META DEL PROYECTO 2023.</t>
  </si>
  <si>
    <t>DIEGO ALONSO MANCERA RODRIGUEZ</t>
  </si>
  <si>
    <t>GUASCA</t>
  </si>
  <si>
    <t>diego.mancera@anm.gov.co</t>
  </si>
  <si>
    <t>ANM-197-23</t>
  </si>
  <si>
    <t>https://community.secop.gov.co/Public/Tendering/OpportunityDetail/Index?noticeUID=CO1.NTC.3945430&amp;isFromPublicArea=True&amp;isModal=False</t>
  </si>
  <si>
    <t>MARILAN KATIUSKA DONADO ROMERO</t>
  </si>
  <si>
    <t>marilan.donado@anm.gov.co</t>
  </si>
  <si>
    <t>ANM-198-23</t>
  </si>
  <si>
    <t>https://community.secop.gov.co/Public/Tendering/OpportunityDetail/Index?noticeUID=CO1.NTC.3945779&amp;isFromPublicArea=True&amp;isModal=False</t>
  </si>
  <si>
    <t>PSP al GLM para apoyar técnicamente el proceso de caracterización y capacitación a mineros, así como elaborar informes técnicos y demás asuntos requeridos para el fortalecimiento de pequeña y mediana minería.</t>
  </si>
  <si>
    <t>JENNY PAOLA RIVERA GOMEZ</t>
  </si>
  <si>
    <t>jenny.rivera@anm.gov.co</t>
  </si>
  <si>
    <t>ANM-199-23</t>
  </si>
  <si>
    <t>https://community.secop.gov.co/Public/Tendering/OpportunityDetail/Index?noticeUID=CO1.NTC.3946837&amp;isFromPublicArea=True&amp;isModal=False</t>
  </si>
  <si>
    <t>VIVIANA VICTORIA RINCON FORERO</t>
  </si>
  <si>
    <t>viviana.rincon@anm.gov.co</t>
  </si>
  <si>
    <t>ANM-200-23</t>
  </si>
  <si>
    <t>https://community.secop.gov.co/Public/Tendering/OpportunityDetail/Index?noticeUID=CO1.NTC.3950938&amp;isFromPublicArea=True&amp;isModal=False</t>
  </si>
  <si>
    <t>PSP al GLM para apoyar técnicamente el proceso de caracterización y capacitación a solicitantes mineros, así como elaborar informes técnicos y demás asuntos requeridos para el fortalecimiento de pequeña y mediana minería</t>
  </si>
  <si>
    <t>IVAMA LUZ MORA MARTINEZ</t>
  </si>
  <si>
    <t>PLATO</t>
  </si>
  <si>
    <t>ivama.mora@anm.gov.co</t>
  </si>
  <si>
    <t>SGR-21-23</t>
  </si>
  <si>
    <t>https://community.secop.gov.co/Public/Tendering/OpportunityDetail/Index?noticeUID=CO1.NTC.4212765&amp;isFromPublicArea=True&amp;isModal=False</t>
  </si>
  <si>
    <t>PSP a la VSCSM en la gestión de interesados de las actividades relacionadas con el Control a la Producción durante las fases de implementación y operación, y en los procesos de fiscalización que ingresen a las plataformas del CMCP, en el marco del proceso de fiscalización a títulos mineros de cara al cumplimiento de metas. 300014823</t>
  </si>
  <si>
    <t>IVÁN DARÍO RODRÍGUEZ BUSTAMANTE</t>
  </si>
  <si>
    <t>ivan.rodriguez@anm.gov.co</t>
  </si>
  <si>
    <t>SGR-22-23</t>
  </si>
  <si>
    <t>https://community.secop.gov.co/Public/Tendering/OpportunityDetail/Index?noticeUID=CO1.NTC.3904446&amp;isFromPublicArea=True&amp;isModal=False</t>
  </si>
  <si>
    <t>Prestar servicios profesionales en el Grupo de evaluación de estudios técnicos para analizar y conceptuar sobre la estimación y categorización de los recursos minerales para Polimetálicos de los títulos mineros y demás documentos, en el marco del proceso de fiscalización minera.</t>
  </si>
  <si>
    <t>YEZID ALBERTO CARDENAS OSORIO</t>
  </si>
  <si>
    <t>SAMANÁ</t>
  </si>
  <si>
    <t>yezid.cardenas@anm.gov.co</t>
  </si>
  <si>
    <t>SGR-23-23</t>
  </si>
  <si>
    <t>https://community.secop.gov.co/Public/Tendering/OpportunityDetail/Index?noticeUID=CO1.NTC.3907240&amp;isFromPublicArea=True&amp;isModal=False</t>
  </si>
  <si>
    <t>Prestar servicios profesionales en el Grupo de evaluación de estudios técnicos para analizar y conceptuar sobre la estimación y categorización de las Reservas minerales para Materiales de construcción y Minerales Industriales de los títulos mineros y demás documentos, en el marco del proceso de fiscalización minera.</t>
  </si>
  <si>
    <t>KAREN JULIETH BARRERA FERNANDEZ</t>
  </si>
  <si>
    <t>karen.barrera@anm.gov.co</t>
  </si>
  <si>
    <t>SGR-24-23</t>
  </si>
  <si>
    <t>https://community.secop.gov.co/Public/Tendering/OpportunityDetail/Index?noticeUID=CO1.NTC.3906015&amp;isFromPublicArea=True&amp;isModal=False</t>
  </si>
  <si>
    <t>PSP al GRCE en actividades inherentes al proceso de fiscalización, tales como la identificación, actualización, seguimiento a la causación y pagos a cargo del titular minero, así como la conciliación, liquidación y distribución de las contraprestaciones económicas de minerales en el marco del Sistema General de Regalías.</t>
  </si>
  <si>
    <t>ERIKA JULIANA PEÑA BOHORQUEZ</t>
  </si>
  <si>
    <t>TOLEDO</t>
  </si>
  <si>
    <t>erika.pena@anm.gov.co</t>
  </si>
  <si>
    <t>SGR-25-23</t>
  </si>
  <si>
    <t>https://community.secop.gov.co/Public/Tendering/OpportunityDetail/Index?noticeUID=CO1.NTC.3889486&amp;isFromPublicArea=True&amp;isModal=False</t>
  </si>
  <si>
    <t>Servicios de apoyo a la gestión en actividades inherentes a la fiscalización minera, tales como el mantenimiento, consolidación y actualización del expediente digital, para la transición al sistema integral de gestión minera</t>
  </si>
  <si>
    <t>GERMAN DAVID QUINTERO BALLEN</t>
  </si>
  <si>
    <t>german.quintero@anm.gov.co</t>
  </si>
  <si>
    <t>SGR-26-23</t>
  </si>
  <si>
    <t>https://community.secop.gov.co/Public/Tendering/OpportunityDetail/Index?noticeUID=CO1.NTC.3897917&amp;isFromPublicArea=True&amp;isModal=False</t>
  </si>
  <si>
    <t xml:space="preserve">CONSTANZA TENJO MACIAS </t>
  </si>
  <si>
    <t>constanza.tenjo@anm.gov.co</t>
  </si>
  <si>
    <t>SGR-27-23</t>
  </si>
  <si>
    <t>https://community.secop.gov.co/Public/Tendering/OpportunityDetail/Index?noticeUID=CO1.NTC.3897497&amp;isFromPublicArea=True&amp;isModal=False</t>
  </si>
  <si>
    <t>Prestar servicios de apoyo a la gestión del GRCE en la recepción de documentos, comunicaciones, derechos de petición, declaraciones de producción de minerales como piedras preciosas presentadas por los titulares mineros y exportadores, en el marco de la fiscalización minera.</t>
  </si>
  <si>
    <t>SANDRA PATRICIA LANDAZURI VALBUENA</t>
  </si>
  <si>
    <t>sandra.landazuri@anm.gov.co</t>
  </si>
  <si>
    <t>SGR-28-23</t>
  </si>
  <si>
    <t>https://community.secop.gov.co/Public/Tendering/OpportunityDetail/Index?noticeUID=CO1.NTC.3899800&amp;isFromPublicArea=True&amp;isModal=False</t>
  </si>
  <si>
    <t>PSP a la VSCSM en actividades de consolidación, revisión de cartera, verificación y actualización de información relacionada con contraprestaciones económicas a cargo de los titulares mineros, enmarcadas en el proceso de fiscalización minera</t>
  </si>
  <si>
    <t>ALVARO ENRIQUE DIAZ MARQUEZ</t>
  </si>
  <si>
    <t>EL COPEY</t>
  </si>
  <si>
    <t>Punto de Atención Regional Cartagena</t>
  </si>
  <si>
    <t>Cartagena</t>
  </si>
  <si>
    <t>alvaro.diaz@anm.gov.co</t>
  </si>
  <si>
    <t>SGR-29-23</t>
  </si>
  <si>
    <t>https://community.secop.gov.co/Public/Tendering/OpportunityDetail/Index?noticeUID=CO1.NTC.3899973&amp;isFromPublicArea=True&amp;isModal=False</t>
  </si>
  <si>
    <t>PSP a la VSCSM, en actividades de fiscalización a títulos mineros y demás figuras que por mandato legal permiten la exploración y explotación de recursos naturales no renovables, como lo es la emisión de conceptos, la evaluación documental de expedientes mineros, la sustanciación y revisión de actos administrativos, así como la atención y respuesta a requerimientos de entes de control.</t>
  </si>
  <si>
    <t>CAMILO NICOLAS FERNANDO LOMBO SANDOVAL</t>
  </si>
  <si>
    <t>MELGAR</t>
  </si>
  <si>
    <t>camilo.lombo@anm.gov.co</t>
  </si>
  <si>
    <t>SGR-30-23</t>
  </si>
  <si>
    <t>https://community.secop.gov.co/Public/Tendering/OpportunityDetail/Index?noticeUID=CO1.NTC.3888179&amp;isFromPublicArea=True&amp;isModal=False</t>
  </si>
  <si>
    <t>PSP a la VSCSM, en actividades de fiscalización a títulos mineros y demás figuras que por mandato legal permiten la exploración y explotación de recursos naturales no renovables, como lo es la emisión de conceptos, la evaluación documental de expedientes mineros, la sustanciación y revisión de actos administrativos, así como la atención y respuesta a requerimientos de entes de control</t>
  </si>
  <si>
    <t xml:space="preserve">MARIANA RODRIGUEZ BERNAL </t>
  </si>
  <si>
    <t>mariana.rodriguez@anm.gov.co</t>
  </si>
  <si>
    <t>SGR-32-23</t>
  </si>
  <si>
    <t>https://community.secop.gov.co/Public/Tendering/OpportunityDetail/Index?noticeUID=CO1.NTC.3888161&amp;isFromPublicArea=True&amp;isModal=False</t>
  </si>
  <si>
    <t>FRANCY JULIETH CRUZ  QUEVEDO</t>
  </si>
  <si>
    <t>francy.cruz@anm.gov.co</t>
  </si>
  <si>
    <t>SGR-33-23</t>
  </si>
  <si>
    <t>https://community.secop.gov.co/Public/Tendering/OpportunityDetail/Index?noticeUID=CO1.NTC.3888769&amp;isFromPublicArea=True&amp;isModal=False</t>
  </si>
  <si>
    <t>LEIDY JHOANA VELANDIA QUINTERO</t>
  </si>
  <si>
    <t>leidy.velandia@anm.gov.co</t>
  </si>
  <si>
    <t>SGR-34-23</t>
  </si>
  <si>
    <t>https://community.secop.gov.co/Public/Tendering/OpportunityDetail/Index?noticeUID=CO1.NTC.3895304&amp;isFromPublicArea=True&amp;isModal=False</t>
  </si>
  <si>
    <t>AUGUSTO FERNANDO MAZORRA PEREZ</t>
  </si>
  <si>
    <t>SAN SEBASTIÁN</t>
  </si>
  <si>
    <t>augusto.mazorra@anm.gov.co</t>
  </si>
  <si>
    <t>SGR-35-23</t>
  </si>
  <si>
    <t>https://community.secop.gov.co/Public/Tendering/OpportunityDetail/Index?noticeUID=CO1.NTC.3895329&amp;isFromPublicArea=True&amp;isModal=False</t>
  </si>
  <si>
    <t xml:space="preserve">JHON ANDERSON ORTEGA </t>
  </si>
  <si>
    <t>jhon.ortega@anm.gov.co</t>
  </si>
  <si>
    <t>SGR-36-23</t>
  </si>
  <si>
    <t>https://community.secop.gov.co/Public/Tendering/OpportunityDetail/Index?noticeUID=CO1.NTC.3895352&amp;isFromPublicArea=True&amp;isModal=False</t>
  </si>
  <si>
    <t>MARIA ALEJANDRA RAMIREZ DELGADO</t>
  </si>
  <si>
    <t>maria.ramirez@anm.gov.co</t>
  </si>
  <si>
    <t>SGR-38-23</t>
  </si>
  <si>
    <t>https://community.secop.gov.co/Public/Tendering/OpportunityDetail/Index?noticeUID=CO1.NTC.3897883&amp;isFromPublicArea=True&amp;isModal=False</t>
  </si>
  <si>
    <t>Apoyar la gestión de la VSCSM, en tareas operativas inherentes al proceso de fiscalización minera, como es la recepción, clasificación de información, gestión documental, asignación, reparto y control de la correspondencia</t>
  </si>
  <si>
    <t>KAREM DANIELA SUANCHA PINZON</t>
  </si>
  <si>
    <t>karem.suancha@anm.gov.co</t>
  </si>
  <si>
    <t>SGR-39-23</t>
  </si>
  <si>
    <t>https://community.secop.gov.co/Public/Tendering/OpportunityDetail/Index?noticeUID=CO1.NTC.3897689&amp;isFromPublicArea=True&amp;isModal=False</t>
  </si>
  <si>
    <t>PSP a la VSCSM, para desarrollar actividades inherentes al proceso de fiscalización minera, tales como la evaluación documental de expedientes, realización de inspecciones de campo y elaboración y revisión de conceptos técnicos, de cara al cumplimiento de metas. </t>
  </si>
  <si>
    <t>SAMARI ANGELINA REYES CÁCERES</t>
  </si>
  <si>
    <t>ZULIA</t>
  </si>
  <si>
    <t>samari.reyes@anm.gov.co</t>
  </si>
  <si>
    <t>SGR-40-23</t>
  </si>
  <si>
    <t>https://community.secop.gov.co/Public/Tendering/OpportunityDetail/Index?noticeUID=CO1.NTC.3897708&amp;isFromPublicArea=True&amp;isModal=False</t>
  </si>
  <si>
    <t>NUBY MAYELY LUNA OTERO</t>
  </si>
  <si>
    <t>nuby.luna@anm.gov.co</t>
  </si>
  <si>
    <t>SGR-41-23</t>
  </si>
  <si>
    <t>https://community.secop.gov.co/Public/Tendering/OpportunityDetail/Index?noticeUID=CO1.NTC.3898710&amp;isFromPublicArea=True&amp;isModal=False</t>
  </si>
  <si>
    <t>Prestar servicios profesionales en el Grupo de evaluación de estudios técnicos para analizar y conceptuar sobre la estimación y categorización de las Reservas minerales para Materiales de construcción y Minerales Industriales de los títulos mineros y demás documentos, en el marco del proceso de fiscalización minera. 3</t>
  </si>
  <si>
    <t>ANA  EMILCE MOLINA CUCAITA</t>
  </si>
  <si>
    <t>ana.molina@anm.gov.co</t>
  </si>
  <si>
    <t>SGR-42-23</t>
  </si>
  <si>
    <t>https://community.secop.gov.co/Public/Tendering/OpportunityDetail/Index?noticeUID=CO1.NTC.3955772&amp;isFromPublicArea=True&amp;isModal=False</t>
  </si>
  <si>
    <t>ALEJANDRA MARIA RAMOS ELJACH</t>
  </si>
  <si>
    <t>PLANETA RICA</t>
  </si>
  <si>
    <t>alejandra.ramos@anm.gov.co</t>
  </si>
  <si>
    <t>SGR-43-23</t>
  </si>
  <si>
    <t>https://community.secop.gov.co/Public/Tendering/OpportunityDetail/Index?noticeUID=CO1.NTC.3901053&amp;isFromPublicArea=True&amp;isModal=False</t>
  </si>
  <si>
    <t>Apoyar la gestión de la VSCSM, en tareas operativas inherentes al proceso de fiscalización minera, como es la recepción, clasificación de información, gestión documental, asignación, reparto y control de la correspondencia.</t>
  </si>
  <si>
    <t>ESTEFANIA VILLADA MARIN</t>
  </si>
  <si>
    <t>estefania.villada@anm.gov.co</t>
  </si>
  <si>
    <t>SGR-45-23</t>
  </si>
  <si>
    <t>https://community.secop.gov.co/Public/Tendering/OpportunityDetail/Index?noticeUID=CO1.NTC.3901503&amp;isFromPublicArea=True&amp;isModal=False</t>
  </si>
  <si>
    <t>PSP a la VSCSM en actividades de consolidación, revisión de cartera, verificación y actualización de información relacionada con contraprestaciones económicas a cargo de los titulares mineros, enmarcadas en el proceso de fiscalización minera.</t>
  </si>
  <si>
    <t>YENNY ALEXANDRA VARGAS DAZA</t>
  </si>
  <si>
    <t>LÍBANO</t>
  </si>
  <si>
    <t>yenny.vargas@anm.gov.co</t>
  </si>
  <si>
    <t>SGR-46-23</t>
  </si>
  <si>
    <t>https://community.secop.gov.co/Public/Tendering/OpportunityDetail/Index?noticeUID=CO1.NTC.3902776&amp;isFromPublicArea=True&amp;isModal=False</t>
  </si>
  <si>
    <t>EMIRO FIDEL  BARRIGA SALCEDO</t>
  </si>
  <si>
    <t>emiro.barriga@anm.gov.co</t>
  </si>
  <si>
    <t>SGR-48-23</t>
  </si>
  <si>
    <t>https://community.secop.gov.co/Public/Tendering/OpportunityDetail/Index?noticeUID=CO1.NTC.3915115&amp;isFromPublicArea=True&amp;isModal=False</t>
  </si>
  <si>
    <t>Prestar servicios profesionales en el Grupo de evaluación de estudios técnicos para analizar y conceptuar sobre la estimación y categorización de los recursos minerales para Materiales de construcción y Minerales Industriales de los títulos mineros y demás documentos, en el marco del proceso de fiscalización minera. </t>
  </si>
  <si>
    <t>SANDRA MILENA MARTINEZ WILCHEZ</t>
  </si>
  <si>
    <t>sandra.martinez@anm.gov.co</t>
  </si>
  <si>
    <t>SGR-49-23</t>
  </si>
  <si>
    <t>https://community.secop.gov.co/Public/Tendering/OpportunityDetail/Index?noticeUID=CO1.NTC.3912072&amp;isFromPublicArea=True&amp;isModal=False</t>
  </si>
  <si>
    <t>MONICA PATRICIA BAEZ GAYON</t>
  </si>
  <si>
    <t>monica.baez@anm.gov.co</t>
  </si>
  <si>
    <t>SGR-50-23</t>
  </si>
  <si>
    <t>https://community.secop.gov.co/Public/Tendering/OpportunityDetail/Index?noticeUID=CO1.NTC.3910906&amp;isFromPublicArea=True&amp;isModal=False</t>
  </si>
  <si>
    <t>Prestar servicios profesionales al GRCE en la atención de solicitudes y PQR de las plataformas de RUCOM y Génesis, y sobre el sistema de información del control y registro de explotadores y comercializadores mineros, en el marco de la fiscalización minera</t>
  </si>
  <si>
    <t>ANGELICA  MARIA SANTOFIMIO ORTIZ</t>
  </si>
  <si>
    <t>TARQUI</t>
  </si>
  <si>
    <t>angelica.santofimio@anm.gov.co</t>
  </si>
  <si>
    <t>ANM-201-23</t>
  </si>
  <si>
    <t>https://community.secop.gov.co/Public/Tendering/OpportunityDetail/Index?noticeUID=CO1.NTC.3947072&amp;isFromPublicArea=True&amp;isModal=False</t>
  </si>
  <si>
    <t>PRESTAR SERVICIOS PROFESIONALES PARA BRINDAR ACOMPAÑAMIENTO EN LA ARTICULACIÓN DE LOS PROCESOS DE RECONVERSION PRODUCTIVA REQUERIDOS POR LAS COMUNIDADES MINERAS TRADICIONALES EN LAS DIFERENTES ZONAS DEL PAIS.  PARA CUMPLIMIENTO DE LA META DEL PROYECTO 2023</t>
  </si>
  <si>
    <t>ANDRES  FELIPE STAPPER  SEGRERA</t>
  </si>
  <si>
    <t>andres.stapper@anm.gov.co</t>
  </si>
  <si>
    <t>ANM-202-23</t>
  </si>
  <si>
    <t>https://community.secop.gov.co/Public/Tendering/OpportunityDetail/Index?noticeUID=CO1.NTC.3947949&amp;isFromPublicArea=True&amp;isModal=False</t>
  </si>
  <si>
    <t xml:space="preserve">PRESTACIÓN DE SERVICIOS PROFESIONALES PARA APOYAR LA GESTIÓN AMBIENTAL DEL RELACIONAMIENTO DE LA ANM CON AUTORIDADES LOCALES EN LA PROMOCIÓN DE LA INCORPORACIÓN DEL COMPONENTE MINERO EN LOS IOT. PARA CUMPLIMIENTO DE LA META DEL PROYECTO 2023. </t>
  </si>
  <si>
    <t>KLIPXMAN AMIN HERNANDEZ NUÑEZ</t>
  </si>
  <si>
    <t>VENADILLO</t>
  </si>
  <si>
    <t>klipxman.hernandez@anm.gov.co</t>
  </si>
  <si>
    <t>ANM-203-23</t>
  </si>
  <si>
    <t>https://community.secop.gov.co/Public/Tendering/OpportunityDetail/Index?noticeUID=CO1.NTC.3952789&amp;isFromPublicArea=True&amp;isModal=False</t>
  </si>
  <si>
    <t>S. Profesionales para el acompañamiento contable en el proceso de gestión de cartera y procesos de fiscalizaciones la elaboración, en todo los aspectos de la depuración y análisis de la cartera de  imposible recaudo</t>
  </si>
  <si>
    <t>CARLOS ARTURO SIERRA  REYES</t>
  </si>
  <si>
    <t>carlos.sierra@anm.gov.co</t>
  </si>
  <si>
    <t>ANM-204-23</t>
  </si>
  <si>
    <t>https://community.secop.gov.co/Public/Tendering/OpportunityDetail/Index?noticeUID=CO1.NTC.3955407&amp;isFromPublicArea=True&amp;isModal=False</t>
  </si>
  <si>
    <t>Prestar Servicios de apoyo a la gestión, para la realización de actividades relacionadas con el soporte a la atención de los grupos de interés de la ANM, los usuarios internos y externos y la ciudadanía en general, a través de los canales de interacción, de conformidad con los lineamientos y parámetros establecidos en la Política de Atención y Participación Ciudadana de la Entidad.
LINEA PAA: 500010923
nullnullnull</t>
  </si>
  <si>
    <t>MARIBEL LEDEZMA GAITAN</t>
  </si>
  <si>
    <t>maribel.ledezma@anm.gov.co</t>
  </si>
  <si>
    <t>ANM-205-23</t>
  </si>
  <si>
    <t>https://community.secop.gov.co/Public/Tendering/OpportunityDetail/Index?noticeUID=CO1.NTC.3977107&amp;isFromPublicArea=True&amp;isModal=False</t>
  </si>
  <si>
    <t>PSP a la VAF en la atención de los asuntos relacionados con los órganos de control  y de recursos financieros, que sean competencia de la vicepresidencia, así como en la gestión de los demás asuntos asignados por el supervisor</t>
  </si>
  <si>
    <t>IRMA SOLANGEL TORRES VEGA</t>
  </si>
  <si>
    <t>solangel.torres@anm.gov.co</t>
  </si>
  <si>
    <t>ANM-206-23</t>
  </si>
  <si>
    <t>https://community.secop.gov.co/Public/Tendering/OpportunityDetail/Index?noticeUID=CO1.NTC.3951567&amp;isFromPublicArea=True&amp;isModal=False</t>
  </si>
  <si>
    <t>SERVICIOS PROFESIONALES PARA APOYAR JURÍDICAMENTE LA GESTIÓN, REVISIÓN Y SEGUIMIENTO DE LOS ASUNTOS RELACIONADOS CON LOS PROGRAMAS DE ASISTENCIA TÉCNICA CON ENFOQUE ORGANIZACIONAL Y DE REGULARIZACIÓN ADELANTADOS POR EL GRUPO DE FOMENTO, ASÍ COMO EL APOYO A LA SUPERVISIÓN DE LOS CONTRATOS Y/O CONVENIOS SUSCRITOS POR EL GRUPO DE FOMENTO</t>
  </si>
  <si>
    <t>MARGOTH LUCIA MARQUEZ  RAMOS</t>
  </si>
  <si>
    <t>AYAPEL</t>
  </si>
  <si>
    <t>margoth.marquez@anm.gov.co</t>
  </si>
  <si>
    <t>ANM-207-23</t>
  </si>
  <si>
    <t>https://community.secop.gov.co/Public/Tendering/OpportunityDetail/Index?noticeUID=CO1.NTC.3964423&amp;isFromPublicArea=True&amp;isModal=False</t>
  </si>
  <si>
    <t>Prestar servicios profesionales para apoyar técnicamente en la estructuración, acompañamiento, seguimiento, consolidación de los resultados y trasferencia de conocimientos del componente minero en el marco de la asistencia técnica con enfoque organizacional, así como en lo relativo a los tramites de regularización que adelanta el Grupo de Fomento</t>
  </si>
  <si>
    <t>VICTOR MANUEL TABARES TRUJILLO</t>
  </si>
  <si>
    <t>GUADALAJARA DE BUGA</t>
  </si>
  <si>
    <t>victor.tabares@anm.gov.co</t>
  </si>
  <si>
    <t>ANM-208-23</t>
  </si>
  <si>
    <t>https://community.secop.gov.co/Public/Tendering/OpportunityDetail/Index?noticeUID=CO1.NTC.3992276&amp;isFromPublicArea=True&amp;isModal=False</t>
  </si>
  <si>
    <t>Apoyar al grupo de fomento en la estructuración e implementación de la estrategia que permita la consolidación de nuevos esquemas asociativos y comerciales a la pequeña y mediana minería</t>
  </si>
  <si>
    <t>JUAN SEBASTIAN RODRIGUEZ REYES</t>
  </si>
  <si>
    <t>juans.rodriguez@anm.gov.co</t>
  </si>
  <si>
    <t>ANM-209-23</t>
  </si>
  <si>
    <t>https://community.secop.gov.co/Public/Tendering/OpportunityDetail/Index?noticeUID=CO1.NTC.3955164&amp;isFromPublicArea=True&amp;isModal=False</t>
  </si>
  <si>
    <t>PSP al GLM para apoyar jurídicamente el proceso de caracterización y capacitación a mineros, así como elaborar actos administrativos y demás asuntos requeridos para el fortalecimiento de pequeña y mediana minería.</t>
  </si>
  <si>
    <t>LUCY XIMENA NIETO VERGARA</t>
  </si>
  <si>
    <t>lucy.nieto@anm.gov.co</t>
  </si>
  <si>
    <t>ANM-210-23</t>
  </si>
  <si>
    <t>https://community.secop.gov.co/Public/Tendering/OpportunityDetail/Index?noticeUID=CO1.NTC.3955661&amp;isFromPublicArea=True&amp;isModal=False</t>
  </si>
  <si>
    <t>Prestar servicios de apoyo a la gestión para la elaboración y consolidación de informes, notificaciones y fichas de depuración para el adecuado manejo  de la gestión de la cartera.
Línea PAA 500006823
nullnullnull</t>
  </si>
  <si>
    <t>OLGA MILENA MONTAÑEZ NIÑO</t>
  </si>
  <si>
    <t>BERBEO</t>
  </si>
  <si>
    <t>olga.montanez@anm.gov.co</t>
  </si>
  <si>
    <t>ANM-211-23</t>
  </si>
  <si>
    <t>https://community.secop.gov.co/Public/Tendering/OpportunityDetail/Index?noticeUID=CO1.NTC.3967771&amp;isFromPublicArea=True&amp;isModal=False</t>
  </si>
  <si>
    <t>Prestación de servicios profesionales al Grupo de Contratación Minera (GCM) para apoyar técnicamente el proceso de caracterización y capacitación a solicitantes, así como elaborar informes técnicos y demás asuntos requeridos para el fortalecimiento de pequeña y mediana minería.</t>
  </si>
  <si>
    <t xml:space="preserve">YURIS TATIANA ROMERO BAEZ </t>
  </si>
  <si>
    <t>Grupo de Contratación Minera</t>
  </si>
  <si>
    <t>yuris.romero@anm.gov.co</t>
  </si>
  <si>
    <t>ANM-212-23</t>
  </si>
  <si>
    <t>https://community.secop.gov.co/Public/Tendering/OpportunityDetail/Index?noticeUID=CO1.NTC.3983448&amp;isFromPublicArea=True&amp;isModal=False</t>
  </si>
  <si>
    <t>Prestación de servicios profesionales al Grupo de contratación Minera (GCM) para apoyar técnicamente la implementación de espacios de capacitación a solicitantes, así como la elaboración y/o revisión de conceptos técnicos y demás asuntos requeridos en el proceso de fortalecimiento de la pequeña y mediana minería.</t>
  </si>
  <si>
    <t xml:space="preserve">HERBERT PAVEL CELY SAIDIZA </t>
  </si>
  <si>
    <t>herbert.cely@anm.gov.co</t>
  </si>
  <si>
    <t>ANM-213-23</t>
  </si>
  <si>
    <t>https://community.secop.gov.co/Public/Tendering/OpportunityDetail/Index?noticeUID=CO1.NTC.3972917&amp;isFromPublicArea=True&amp;isModal=False</t>
  </si>
  <si>
    <t xml:space="preserve">LILIANA YARURO CARRRASCAL </t>
  </si>
  <si>
    <t>OCAÑA</t>
  </si>
  <si>
    <t>liliana.yaruro@anm.gov.co</t>
  </si>
  <si>
    <t>ANM-214-23</t>
  </si>
  <si>
    <t>https://community.secop.gov.co/Public/Tendering/OpportunityDetail/Index?noticeUID=CO1.NTC.3961448&amp;isFromPublicArea=True&amp;isModal=False</t>
  </si>
  <si>
    <t>Prestar servicios de apoyo al Grupo de Gestión de Notificaciones (GGN) en lo relacionado con gestión documental y demás trámites requeridos para el fortalecimiento de la pequeña y mediana minería.</t>
  </si>
  <si>
    <t>MARGIE HASBLEIDY ESPITIA RODRIGUEZ</t>
  </si>
  <si>
    <t>margie.espitia@anm.gov.co</t>
  </si>
  <si>
    <t>ANM-215-23</t>
  </si>
  <si>
    <t>https://community.secop.gov.co/Public/Tendering/OpportunityDetail/Index?noticeUID=CO1.NTC.3960759&amp;isFromPublicArea=True&amp;isModal=False</t>
  </si>
  <si>
    <t>PSP PARA EL RELACIONAMIENTO DE LA ANM CON AUTORIDADES LOCALES EN LA PROMOCIÓN DE LA INCORPORACIÓN DEL COMPONENTE MINERO EN EL ORDENAMIENTO TERRITORIAL Y AMBIENTAL. PARA CUMPLIMIENTO DE LA META DEL PROYECTO 2023</t>
  </si>
  <si>
    <t xml:space="preserve">IVETH PAMELA CAMARGO OROZCO </t>
  </si>
  <si>
    <t>iveth.camargo@anm.gov.co</t>
  </si>
  <si>
    <t>ANM-216-23</t>
  </si>
  <si>
    <t>https://community.secop.gov.co/Public/Tendering/OpportunityDetail/Index?noticeUID=CO1.NTC.3962196&amp;isFromPublicArea=True&amp;isModal=False</t>
  </si>
  <si>
    <t>Prestar los servicios profesionales como Comunity Manager de la ANM, generando contenidos creativos para las redes sociales institucionales y demás canales de comunicación digital</t>
  </si>
  <si>
    <t>MARIA CATALINA PINEDO TOUS</t>
  </si>
  <si>
    <t>SINCELEJO</t>
  </si>
  <si>
    <t>mariac.pinedo@anm.gov.co</t>
  </si>
  <si>
    <t>ANM-217-23</t>
  </si>
  <si>
    <t>https://community.secop.gov.co/Public/Tendering/OpportunityDetail/Index?noticeUID=CO1.NTC.3961334&amp;isFromPublicArea=True&amp;isModal=False</t>
  </si>
  <si>
    <t>PRESTACIÓN DE SERVICIOS PROFESIONALES  PARA APOYAR LA GESTIÓN E IMPLEMENTACIÓN DE LOS PROCESOS DE RELACIONAMIENTO CON COMUNIDADES ÉTNICAS Y ATENCIÓN A LA CONFLICTIVIDAD ASOCIADOS A LA ACTIVIDAD MINERA. PARA CUMPLIMIENTO DE LA META DEL PROYECTO 2023.</t>
  </si>
  <si>
    <t>KATHERINE   GALEANO  SALAMANCA</t>
  </si>
  <si>
    <t>katherine.galeano@anm.gov.co</t>
  </si>
  <si>
    <t>ANM-218-23</t>
  </si>
  <si>
    <t>https://community.secop.gov.co/Public/Tendering/OpportunityDetail/Index?noticeUID=CO1.NTC.3963131&amp;isFromPublicArea=True&amp;isModal=False</t>
  </si>
  <si>
    <t>PRESTACIÓN DE SERVICIOS PROFESIONALES PARA APOYAR LA GESTIÓN DE LOS PROCESOS DE RECONVERSIÓN PRODUCTIVA Y SOCIAL. PARA CUMPLIMIENTO DE LA META DEL PROYECTO 2023</t>
  </si>
  <si>
    <t>JEANNIE CAROLINA SANCHEZ MENDOZA</t>
  </si>
  <si>
    <t>jeannie.sanchez@anm.gov.co</t>
  </si>
  <si>
    <t>ANM-219-23</t>
  </si>
  <si>
    <t>https://community.secop.gov.co/Public/Tendering/OpportunityDetail/Index?noticeUID=CO1.NTC.3973921&amp;isFromPublicArea=True&amp;isModal=False</t>
  </si>
  <si>
    <t>Prestar servicios profesionales como arquitecto de software para orientar, soportar y acompañar el modelamiento, estructuración, documentación y/o desarrollo de sistemas de información y/o aplicaciones de software que se requieran, así como la implementación de mejoras, parametrizaciones y/o personalizaciones en los sistemas de información con los que cuenta la Agencia Nacional de Minerí</t>
  </si>
  <si>
    <t>YEIMI MARCELA RUBIO ORTIZ</t>
  </si>
  <si>
    <t>yeimi.rubio@anm.gov.co</t>
  </si>
  <si>
    <t>ANM-220-23</t>
  </si>
  <si>
    <t>https://community.secop.gov.co/Public/Tendering/OpportunityDetail/Index?noticeUID=CO1.NTC.3966135&amp;isFromPublicArea=True&amp;isModal=False</t>
  </si>
  <si>
    <t>KAROL  LICED CARDONA  LOPEZ</t>
  </si>
  <si>
    <t>karol.cardona@anm.gov.co</t>
  </si>
  <si>
    <t>ANM-221-23</t>
  </si>
  <si>
    <t>https://community.secop.gov.co/Public/Tendering/OpportunityDetail/Index?noticeUID=CO1.NTC.3972616&amp;isFromPublicArea=True&amp;isModal=False</t>
  </si>
  <si>
    <t>Prestar Servicios Profesionales  Para La Elaboración-Análisis De Información Minera, Geológica Y Geográfica, Así Como, Los Aspectos Técnicos Relacionados Con La Asistencia Técnica De Minería Tradicional Que Le Sean Asignados, para el cumplimiento de las metas del proyecto 2023.</t>
  </si>
  <si>
    <t>WILLIAM HERNANDO ARCILA MORALES</t>
  </si>
  <si>
    <t>william.arcila@anm.gov.co</t>
  </si>
  <si>
    <t>ANM-222-23</t>
  </si>
  <si>
    <t>https://community.secop.gov.co/Public/Tendering/OpportunityDetail/Index?noticeUID=CO1.NTC.3971729&amp;isFromPublicArea=True&amp;isModal=False</t>
  </si>
  <si>
    <t>PRESENTACIÓN DE SERVICIOS PROFESIONALES PARA APOYAR AL GRUPO DE FOMENTO EN LOS PROCESOS DE TRASFERENCIA DE CONOCIMIENTOS, ACOMPAÑAMIENTO E IDENTIFICACIÓN DE RIESGOS SOCIALES, PARA LA  ELABORACIÓN DEL PLAN DE GESTIÓN METAS DEL PROYECTO 2023.</t>
  </si>
  <si>
    <t>JESSY CAROLINA ORTEGA HERNANDEZ</t>
  </si>
  <si>
    <t>jessy.ortega@anm.gov.co</t>
  </si>
  <si>
    <t>ANM-223-23</t>
  </si>
  <si>
    <t>https://community.secop.gov.co/Public/Tendering/OpportunityDetail/Index?noticeUID=CO1.NTC.3969158&amp;isFromPublicArea=True&amp;isModal=False</t>
  </si>
  <si>
    <t>PRESTACIÓN DE SERVICIOS PROFESIONALES PARA APOYAR LA GESTIÓN SOCIOAMBIENTAL ANM EN LOS PARES, GENERANDO ESPACIOS DE RELACIONAMIENTO CON ACTORES LOCALES PARA EL DESARROLLO DE LA ACTIVIDAD MINERA. PARA CUMPLIMIENTO DE LA META DEL PROYECTO MEJORAMIENTO DE LOS ESTÁNDARES DE LA ACTIVIDAD MINERA A NIVEL NACIONAL 2023</t>
  </si>
  <si>
    <t>ZULY MARCELA SANCHEZ CORREA</t>
  </si>
  <si>
    <t>zuly.sanchez@anm.gov.co</t>
  </si>
  <si>
    <t>ANM-224-23</t>
  </si>
  <si>
    <t>https://community.secop.gov.co/Public/Tendering/OpportunityDetail/Index?noticeUID=CO1.NTC.3966619&amp;isFromPublicArea=True&amp;isModal=False</t>
  </si>
  <si>
    <t>PRESTACIÓN DE SERVICIOS PROFESIONALES PARA APOYAR LA GESTIÓN SOCIOAMBIENTAL ANM EN LOS PARES, GENERANDO ESPACIOS DE RELACIONAMIENTO CON ACTORES LOCALES PARA EL DESARROLLO DE LA ACTIVIDAD MINERA. PARA CUMPLIMIENTO DE LA META DEL PROYECTO MEJORAMIENTO DE LOS ESTÁNDARES DE LA ACTIVIDAD MINERA A NIVEL NACIONAL 2023.</t>
  </si>
  <si>
    <t>ANGELICA MARIA RUBIO RANGEL</t>
  </si>
  <si>
    <t>EL ZULIA</t>
  </si>
  <si>
    <t>angelica.rubio@anm.gov.co</t>
  </si>
  <si>
    <t>ANM-225-23</t>
  </si>
  <si>
    <t>https://community.secop.gov.co/Public/Tendering/OpportunityDetail/Index?noticeUID=CO1.NTC.3976906&amp;isFromPublicArea=True&amp;isModal=False</t>
  </si>
  <si>
    <t>Prestar servicios profesionales para elaborar análisis de variables socioambientales en el marco de la delimitación y declaración de AEM y apoyar actividades de relacionamiento social y de promoción de estrategias de reconversión socioeconómica y economía productiva.</t>
  </si>
  <si>
    <t xml:space="preserve">ADRIANA PEREZ OROZCO </t>
  </si>
  <si>
    <t>adriana.perez@anm.gov.co</t>
  </si>
  <si>
    <t>ANM-226-23</t>
  </si>
  <si>
    <t>https://community.secop.gov.co/Public/Tendering/OpportunityDetail/Index?noticeUID=CO1.NTC.3967902&amp;isFromPublicArea=True&amp;isModal=False</t>
  </si>
  <si>
    <t xml:space="preserve">PSP jurídicos para apoyar al GLM en el proceso de orientación para la radicación, evaluación y sustanciación de los actos administrativos de las solicitudes de formalización para el fortalecimiento de la pequeña y mediana minería </t>
  </si>
  <si>
    <t>YURI GONZALEZ BUELVAS</t>
  </si>
  <si>
    <t>YOPAL</t>
  </si>
  <si>
    <t>yuri.gonzalez@anm.gov.co</t>
  </si>
  <si>
    <t>ANM-227-23</t>
  </si>
  <si>
    <t>https://community.secop.gov.co/Public/Tendering/OpportunityDetail/Index?noticeUID=CO1.NTC.3968830&amp;isFromPublicArea=True&amp;isModal=False</t>
  </si>
  <si>
    <t>PSP para apoyar al GEMTM en la evaluación y conceptos económicos de los trámites de modificaciones, así como en los demás asuntos requeridos para el fortalecimiento de la pequeña y mediana minería.</t>
  </si>
  <si>
    <t>HEIDI LILIANA VARGAS LEYVA</t>
  </si>
  <si>
    <t>heidy.vargas@anm.gov.co</t>
  </si>
  <si>
    <t>ANM-228-23</t>
  </si>
  <si>
    <t>https://community.secop.gov.co/Public/Tendering/OpportunityDetail/Index?noticeUID=CO1.NTC.3968714&amp;isFromPublicArea=True&amp;isModal=False</t>
  </si>
  <si>
    <t>PRESTACIÓN DE SERVICIOS PROFESIONALES PARA REALIZAR REVISIÓN JURÍDICA EN EL TRÁMITE DE REGULARIZACIÓN, SEGUIMIENTO A OBLIGACIONES, ASISTENCIA TÉCNICA Y DEMÁS PROCEDIMIENTOS JURÍDICOS ASIGNADOS.</t>
  </si>
  <si>
    <t>YUDY MARCELA ORTIZ FONSECA</t>
  </si>
  <si>
    <t>yudy.ortiz@anm.gov.co</t>
  </si>
  <si>
    <t>ANM-229-23</t>
  </si>
  <si>
    <t>https://community.secop.gov.co/Public/Tendering/OpportunityDetail/Index?noticeUID=CO1.NTC.3972516&amp;isFromPublicArea=True&amp;isModal=False</t>
  </si>
  <si>
    <t>KATHERINE  DE LA CRUZ ASPRILLA</t>
  </si>
  <si>
    <t>CALI</t>
  </si>
  <si>
    <t>katherine.cruz@anm.gov.co</t>
  </si>
  <si>
    <t>ANM-230-23</t>
  </si>
  <si>
    <t>https://community.secop.gov.co/Public/Tendering/OpportunityDetail/Index?noticeUID=CO1.NTC.3968889&amp;isFromPublicArea=True&amp;isModal=False</t>
  </si>
  <si>
    <t>LEIDY  KATERINE ALMEIDA HIGUERA</t>
  </si>
  <si>
    <t>michael.perez@anm.gov.co</t>
  </si>
  <si>
    <t>ANM-231-23</t>
  </si>
  <si>
    <t>https://community.secop.gov.co/Public/Tendering/OpportunityDetail/Index?noticeUID=CO1.NTC.3969384&amp;isFromPublicArea=True&amp;isModal=False</t>
  </si>
  <si>
    <t>CARMEN EULIANA OJEDA PRIETO</t>
  </si>
  <si>
    <t>carmen.ojeda@anm.gov.co</t>
  </si>
  <si>
    <t>ANM-232-23</t>
  </si>
  <si>
    <t>https://community.secop.gov.co/Public/Tendering/OpportunityDetail/Index?noticeUID=CO1.NTC.3970228&amp;isFromPublicArea=True&amp;isModal=False</t>
  </si>
  <si>
    <t xml:space="preserve">JULIETH  ANDREA BADILLO QUINTERO </t>
  </si>
  <si>
    <t>julieth.badillo@anm.gov.co</t>
  </si>
  <si>
    <t>ANM-233-23</t>
  </si>
  <si>
    <t>https://community.secop.gov.co/Public/Tendering/OpportunityDetail/Index?noticeUID=CO1.NTC.3969482&amp;isFromPublicArea=True&amp;isModal=False</t>
  </si>
  <si>
    <t>FELIPE VELA ZAMBRANO</t>
  </si>
  <si>
    <t>andres.vela@anm.gov.co</t>
  </si>
  <si>
    <t>ANM-234-23</t>
  </si>
  <si>
    <t>https://community.secop.gov.co/Public/Tendering/OpportunityDetail/Index?noticeUID=CO1.NTC.3970910&amp;isFromPublicArea=True&amp;isModal=False</t>
  </si>
  <si>
    <t>LUIS  FERNANDO AYALA CARMONA</t>
  </si>
  <si>
    <t>luis.ayala@anm.gov.co</t>
  </si>
  <si>
    <t>ANM-235-23</t>
  </si>
  <si>
    <t>https://community.secop.gov.co/Public/Tendering/OpportunityDetail/Index?noticeUID=CO1.NTC.3972419&amp;isFromPublicArea=True&amp;isModal=False</t>
  </si>
  <si>
    <t>CRYSTIAN  MAURICIO BECERRA LEON</t>
  </si>
  <si>
    <t>crystian.becerra@anm.gov.co</t>
  </si>
  <si>
    <t>ANM-237-23</t>
  </si>
  <si>
    <t>https://community.secop.gov.co/Public/Tendering/OpportunityDetail/Index?noticeUID=CO1.NTC.3997342&amp;isFromPublicArea=True&amp;isModal=False</t>
  </si>
  <si>
    <t>ALEXANDRA  CASILIMAS GARZON</t>
  </si>
  <si>
    <t>alexandra.casilimas@anm.gov.co</t>
  </si>
  <si>
    <t>ANM-238-23</t>
  </si>
  <si>
    <t>https://community.secop.gov.co/Public/Tendering/OpportunityDetail/Index?noticeUID=CO1.NTC.3974586&amp;isFromPublicArea=True&amp;isModal=False</t>
  </si>
  <si>
    <t>leidy.almeida@anm.gov.co</t>
  </si>
  <si>
    <t>ANM-239-23</t>
  </si>
  <si>
    <t>https://community.secop.gov.co/Public/Tendering/OpportunityDetail/Index?noticeUID=CO1.NTC.3993576&amp;isFromPublicArea=True&amp;isModal=False</t>
  </si>
  <si>
    <t>HERNAN  GONZALO RODRIGUEZ  MORENO</t>
  </si>
  <si>
    <t>hernan.rodriguez@anm.gov.co</t>
  </si>
  <si>
    <t>ANM-240-23</t>
  </si>
  <si>
    <t>https://community.secop.gov.co/Public/Tendering/OpportunityDetail/Index?noticeUID=CO1.NTC.3981271&amp;isFromPublicArea=True&amp;isModal=False</t>
  </si>
  <si>
    <t>Prestación de servicios profesionales jurídicos para apoyar al Grupo de Contratación Minera (GCM) en el proceso de orientación y evaluación de las propuestas de contrato de concesión (PCC) para el fortalecimiento de la pequeña y mediana minería.</t>
  </si>
  <si>
    <t>LILA ROSA CASTRO CALDERON</t>
  </si>
  <si>
    <t>lila.castro@anm.gov.co</t>
  </si>
  <si>
    <t>SGR-51-23</t>
  </si>
  <si>
    <t>https://community.secop.gov.co/Public/Tendering/OpportunityDetail/Index?noticeUID=CO1.NTC.3916778&amp;isFromPublicArea=True&amp;isModal=False</t>
  </si>
  <si>
    <t>PSP a la VSCSM en el desarrollo de actividades jurídicas inherentes al proceso de fiscalización minera, tales como la evaluación documental de expedientes, sustanciación y revisión de actos administrativos y demás trámites jurídicos necesarios para el cumplimiento de metas. </t>
  </si>
  <si>
    <t>JULIAN CONSTANTINO CARVAJAL  MIRANDA</t>
  </si>
  <si>
    <t>julian.carvajal@anm.gov.co</t>
  </si>
  <si>
    <t>SGR-52-23</t>
  </si>
  <si>
    <t>https://community.secop.gov.co/Public/Tendering/OpportunityDetail/Index?noticeUID=CO1.NTC.3917618&amp;isFromPublicArea=True&amp;isModal=False</t>
  </si>
  <si>
    <t>JAIME PEDRAZA LOPEZ</t>
  </si>
  <si>
    <t>jaime.pedraza@anm.gov.co</t>
  </si>
  <si>
    <t>SGR-53-23</t>
  </si>
  <si>
    <t>https://community.secop.gov.co/Public/Tendering/OpportunityDetail/Index?noticeUID=CO1.NTC.3914818&amp;isFromPublicArea=True&amp;isModal=False</t>
  </si>
  <si>
    <t>AZUCENA  CACERES ARDILA</t>
  </si>
  <si>
    <t>SAN ANDRÉS</t>
  </si>
  <si>
    <t>azucena.caceres@anm.gov.co</t>
  </si>
  <si>
    <t>SGR-54-23</t>
  </si>
  <si>
    <t>https://community.secop.gov.co/Public/Tendering/OpportunityDetail/Index?noticeUID=CO1.NTC.3918021&amp;isFromPublicArea=True&amp;isModal=False</t>
  </si>
  <si>
    <t>PSP a la VSCSM para el desarrollo de actividades de fiscalización a los títulos mineros, como es la evaluación documental de expedientes y la elaboración o consolidación de conceptos técnicos</t>
  </si>
  <si>
    <t>DIANA  FERNANDA GONZALEZ CARDENAS</t>
  </si>
  <si>
    <t>dianaf.gonzalez@anm.gov.co</t>
  </si>
  <si>
    <t>SGR-55-23</t>
  </si>
  <si>
    <t>https://community.secop.gov.co/Public/Tendering/OpportunityDetail/Index?noticeUID=CO1.NTC.3917978&amp;isFromPublicArea=True&amp;isModal=False</t>
  </si>
  <si>
    <t>EVELYN GABRIELA ARTEAGA MORENO</t>
  </si>
  <si>
    <t>IPIALES</t>
  </si>
  <si>
    <t>evelyn.arteaga@anm.gov.co</t>
  </si>
  <si>
    <t>SGR-56-23</t>
  </si>
  <si>
    <t>https://community.secop.gov.co/Public/Tendering/OpportunityDetail/Index?noticeUID=CO1.NTC.3918233&amp;isFromPublicArea=True&amp;isModal=False</t>
  </si>
  <si>
    <t>PSP al GRCE en actividades inherentes al proceso de fiscalización, tales como la identificación, actualización, seguimiento a la causación y pagos a cargo del titular minero, así como la conciliación, liquidación y distribución de las contraprestaciones económicas de minerales en el marco del Sistema General de Regalías</t>
  </si>
  <si>
    <t>MARIA  CAMILA BENAVIDES REVELO</t>
  </si>
  <si>
    <t>maria.benavides@anm.gov.co</t>
  </si>
  <si>
    <t>SGR-57-23</t>
  </si>
  <si>
    <t>https://community.secop.gov.co/Public/Tendering/OpportunityDetail/Index?noticeUID=CO1.NTC.3920571&amp;isFromPublicArea=True&amp;isModal=False</t>
  </si>
  <si>
    <t>JAIRO ALONSO FIGUEREDO RODRIGUEZ</t>
  </si>
  <si>
    <t>SASAIMA</t>
  </si>
  <si>
    <t>jairo.figueredo@anm.gov.co</t>
  </si>
  <si>
    <t>SGR-58-23</t>
  </si>
  <si>
    <t>https://community.secop.gov.co/Public/Tendering/OpportunityDetail/Index?noticeUID=CO1.NTC.3921603&amp;isFromPublicArea=True&amp;isModal=False</t>
  </si>
  <si>
    <t>MELISA  DE VARGAS GALVAN</t>
  </si>
  <si>
    <t>melisa.vargas@anm.gov.co</t>
  </si>
  <si>
    <t>SGR-59-23</t>
  </si>
  <si>
    <t>https://community.secop.gov.co/Public/Tendering/OpportunityDetail/Index?noticeUID=CO1.NTC.3920376&amp;isFromPublicArea=True&amp;isModal=False</t>
  </si>
  <si>
    <t>CARLOS EDUARDO QUINTERO LIZARAZO</t>
  </si>
  <si>
    <t>carlos.quintero@anm.gov.co</t>
  </si>
  <si>
    <t>SGR-60-23</t>
  </si>
  <si>
    <t>https://community.secop.gov.co/Public/Tendering/OpportunityDetail/Index?noticeUID=CO1.NTC.3920696&amp;isFromPublicArea=True&amp;isModal=False</t>
  </si>
  <si>
    <t>SINDY CAROLINA IBAÑEZ ARIAS</t>
  </si>
  <si>
    <t>NUEVO COLÓN</t>
  </si>
  <si>
    <t>sindy.ibanez@anm.gov.co</t>
  </si>
  <si>
    <t>SGR-61-23</t>
  </si>
  <si>
    <t>https://community.secop.gov.co/Public/Tendering/OpportunityDetail/Index?noticeUID=CO1.NTC.3921998&amp;isFromPublicArea=True&amp;isModal=False</t>
  </si>
  <si>
    <t>MARIO MIGUEL  HINOJOSA VEGA</t>
  </si>
  <si>
    <t>mario.hinojosa@anm.gov.co</t>
  </si>
  <si>
    <t>SGR-62-23</t>
  </si>
  <si>
    <t>https://community.secop.gov.co/Public/Tendering/OpportunityDetail/Index?noticeUID=CO1.NTC.3939402&amp;isFromPublicArea=True&amp;isModal=False</t>
  </si>
  <si>
    <t>EIVER TOMÁS GONZÁLEZ GÓMEZ</t>
  </si>
  <si>
    <t>eiver.gonzalez@anm.gov.co</t>
  </si>
  <si>
    <t>SGR-63-23</t>
  </si>
  <si>
    <t>https://community.secop.gov.co/Public/Tendering/OpportunityDetail/Index?noticeUID=CO1.NTC.3940006&amp;isFromPublicArea=True&amp;isModal=False</t>
  </si>
  <si>
    <t>Prestar servicios profesionales al GRCE en la administración, la verificación y seguimiento al cumplimiento de las obligaciones económicas de los explotadores mineros, así como el proceso de liquidación y distribución de las Regalías en el marco de las actividades de fiscalización y las asociadas al control en la exportación.</t>
  </si>
  <si>
    <t>JAVIER OSWALDO PEÑARANDA MELO</t>
  </si>
  <si>
    <t>javier.penaranda@anm.gov.co</t>
  </si>
  <si>
    <t>SGR-64-23</t>
  </si>
  <si>
    <t>https://community.secop.gov.co/Public/Tendering/OpportunityDetail/Index?noticeUID=CO1.NTC.3950453&amp;isFromPublicArea=True&amp;isModal=False</t>
  </si>
  <si>
    <t>Prestar servicios de apoyo a la gestión en el GRCE con la ejecución de actividades inherentes al proceso de fiscalización minera, realizando la inspección física y verificación de calidad de las piedras preciosas y semipreciosas, provenientes de la explotación minera, al momento de la exportación.</t>
  </si>
  <si>
    <t>ARLEY FERNANDO ZAPATA FERNANDEZ</t>
  </si>
  <si>
    <t>arley.zapata@anm.gov.co</t>
  </si>
  <si>
    <t>SGR-65-23</t>
  </si>
  <si>
    <t>https://community.secop.gov.co/Public/Tendering/OpportunityDetail/Index?noticeUID=CO1.NTC.3951042&amp;isFromPublicArea=True&amp;isModal=False</t>
  </si>
  <si>
    <t>MADELIS LEONOR VEGA RODRIGUEZ</t>
  </si>
  <si>
    <t>madelis.vega@anm.gov.co</t>
  </si>
  <si>
    <t>SGR-66-23</t>
  </si>
  <si>
    <t>https://community.secop.gov.co/Public/Tendering/OpportunityDetail/Index?noticeUID=CO1.NTC.3952315&amp;isFromPublicArea=True&amp;isModal=False</t>
  </si>
  <si>
    <t>ANDRY YESENIA NIÑO GUTIERREZ</t>
  </si>
  <si>
    <t>andry.nino@anm.gov.co</t>
  </si>
  <si>
    <t>SGR-67-23</t>
  </si>
  <si>
    <t>https://community.secop.gov.co/Public/Tendering/OpportunityDetail/Index?noticeUID=CO1.NTC.3955515&amp;isFromPublicArea=True&amp;isModal=False</t>
  </si>
  <si>
    <t>Prestar servicios profesionales al GRCE en la verificación y seguimiento al cumplimiento de las obligaciones económicas de los explotadores mineros, así como el proceso de liquidación y distribución en el marco de las actividades de fiscalización minera en el marco del Sistema General de Regalías.</t>
  </si>
  <si>
    <t>JESSICA DANIELA SARMIENTO CABALLERO</t>
  </si>
  <si>
    <t>TIBANÁ</t>
  </si>
  <si>
    <t>jessica.sarmiento@anm.gov.co</t>
  </si>
  <si>
    <t>SGR-68-23</t>
  </si>
  <si>
    <t>https://community.secop.gov.co/Public/Tendering/OpportunityDetail/Index?noticeUID=CO1.NTC.3957251&amp;isFromPublicArea=True&amp;isModal=False</t>
  </si>
  <si>
    <t>CESAR AGUSTO REYES MORA</t>
  </si>
  <si>
    <t>cesar.reyes@anm.gov.co</t>
  </si>
  <si>
    <t>SGR-69-23</t>
  </si>
  <si>
    <t>https://community.secop.gov.co/Public/Tendering/OpportunityDetail/Index?noticeUID=CO1.NTC.3961285&amp;isFromPublicArea=True&amp;isModal=False</t>
  </si>
  <si>
    <t>Prestar servicios profesionales en el Grupo de evaluación de estudios técnicos para analizar y conceptuar sobre la estimación y categorización de las Reservas minerales para Materiales de arrastre de los títulos mineros y demás documentos, en el marco del proceso de fiscalización minera.</t>
  </si>
  <si>
    <t>JUAN CARLOS PEREZ MOLANO</t>
  </si>
  <si>
    <t>juanc.perez@anm.gov.co</t>
  </si>
  <si>
    <t>SGR-70-23</t>
  </si>
  <si>
    <t>https://community.secop.gov.co/Public/Tendering/OpportunityDetail/Index?noticeUID=CO1.NTC.3990208&amp;isFromPublicArea=True&amp;isModal=False</t>
  </si>
  <si>
    <t>PSP al G. de Seguimiento y Control Zona Norte, en actividades de sustanciación, revisión, seguimiento, trámite e impulso de los asuntos jurídicos relacionados con los procesos de fiscalización minera y demás temas transversales que requieran de un acompañamiento jurídico para el cumplimiento de metas</t>
  </si>
  <si>
    <t>KATERINA MARCELA ESCOVAR GUZMAN</t>
  </si>
  <si>
    <t>katerina.escovar@anm.gov.co</t>
  </si>
  <si>
    <t>SGR-72-23</t>
  </si>
  <si>
    <t>https://community.secop.gov.co/Public/Tendering/OpportunityDetail/Index?noticeUID=CO1.NTC.3959155&amp;isFromPublicArea=True&amp;isModal=False</t>
  </si>
  <si>
    <t>PSP a la VSCSM, para desarrollar actividades inherentes al proceso de fiscalización minera, tales como la evaluación documental de expedientes, realización de inspecciones de campo y elaboración y revisión de conceptos técnicos, de cara al cumplimiento de metas. 300009023
Clasificación de Bienes y Servicios UNSPSC Código 80111600 Servicios de Personal Temporal.
nullnullnull</t>
  </si>
  <si>
    <t>YUSNEIDIS  PALOMINO GIRALDO</t>
  </si>
  <si>
    <t>CHIMICHAGUA</t>
  </si>
  <si>
    <t>yusneidis.palomino@anm.gov.co</t>
  </si>
  <si>
    <t>SGR-73-23</t>
  </si>
  <si>
    <t>https://community.secop.gov.co/Public/Tendering/OpportunityDetail/Index?noticeUID=CO1.NTC.3959712&amp;isFromPublicArea=True&amp;isModal=False</t>
  </si>
  <si>
    <t>JUAN  JAIRO TARAZONA MORANTES</t>
  </si>
  <si>
    <t>SARDINATA</t>
  </si>
  <si>
    <t>juan.tarazona@anm.gov.co</t>
  </si>
  <si>
    <t>SGR-74-23</t>
  </si>
  <si>
    <t>https://community.secop.gov.co/Public/Tendering/OpportunityDetail/Index?noticeUID=CO1.NTC.3961181&amp;isFromPublicArea=True&amp;isModal=False</t>
  </si>
  <si>
    <t>Prestar servicios profesionales en el Grupo de evaluación de estudios técnicos para analizar y conceptuar sobre la estimación y categorización de los recursos minerales para Esmeraldas de los títulos mineros y demás documentos, en el marco del proceso de fiscalización minera.</t>
  </si>
  <si>
    <t>MIREYA  PEREZ UMAÑA</t>
  </si>
  <si>
    <t>mireya.perez@anm.gov.co</t>
  </si>
  <si>
    <t>SGR-76-23</t>
  </si>
  <si>
    <t>https://community.secop.gov.co/Public/Tendering/OpportunityDetail/Index?noticeUID=CO1.NTC.3975737&amp;isFromPublicArea=True&amp;isModal=False</t>
  </si>
  <si>
    <t>RAMIRO CARLOS ALMANZA GLORIA</t>
  </si>
  <si>
    <t>CIÉNAGA DE ORO</t>
  </si>
  <si>
    <t>ramiro.almanza@anm.gov.co</t>
  </si>
  <si>
    <t>SGR-77-23</t>
  </si>
  <si>
    <t>https://community.secop.gov.co/Public/Tendering/OpportunityDetail/Index?noticeUID=CO1.NTC.3997828&amp;isFromPublicArea=True&amp;isModal=False</t>
  </si>
  <si>
    <t>Prestar servicios profesionales al GRCE en la administración, la verificación y seguimiento al cumplimiento de las obligaciones económicas de los explotadores mineros, así como el proceso de liquidación y distribución de las Regalías en el marco de las actividades de fiscalización y las asociadas al control en la exportación. </t>
  </si>
  <si>
    <t>MARIA ESMERALDA HERMINIA ESTACIO PINEDA</t>
  </si>
  <si>
    <t>maria.estacio@anm.gov.co</t>
  </si>
  <si>
    <t>SGR-78-23</t>
  </si>
  <si>
    <t>https://community.secop.gov.co/Public/Tendering/OpportunityDetail/Index?noticeUID=CO1.NTC.3998301&amp;isFromPublicArea=True&amp;isModal=False</t>
  </si>
  <si>
    <t>Apoyar la gestión de la VSCSM, en temas inherentes al proceso de fiscalización minera como es el seguimiento y control de las actuaciones administrativas, el control de la correspondencia, la consolidación de información de los procesos de planeación o gestión del grupo y demás actividades de apoyo necesarios para el cumplimiento de metas</t>
  </si>
  <si>
    <t>LIZETH ESTER MONTERO PEREZ</t>
  </si>
  <si>
    <t>lizeth.montero@anm.gov.co</t>
  </si>
  <si>
    <t>SGR-79-23</t>
  </si>
  <si>
    <t>https://community.secop.gov.co/Public/Tendering/OpportunityDetail/Index?noticeUID=CO1.NTC.3994002&amp;isFromPublicArea=True&amp;isModal=False</t>
  </si>
  <si>
    <t>Prestar servicios profesionales al GRCE en el análisis, revisión y evaluación de la información económica de solicitudes de inscripción, actualización y renovación en el sistema de información de control y registro de explotadores y comercializadores mineros de las de las plataformas de RUCOM y Génesis, en el marco de la fiscalización minera</t>
  </si>
  <si>
    <t>RAFAEL  ALEXANDER ALBARRACIN PEREZ</t>
  </si>
  <si>
    <t>rafael.albarracin@anm.gov.co</t>
  </si>
  <si>
    <t>SGR-80-23</t>
  </si>
  <si>
    <t>https://community.secop.gov.co/Public/Tendering/OpportunityDetail/Index?noticeUID=CO1.NTC.3994823&amp;isFromPublicArea=True&amp;isModal=False</t>
  </si>
  <si>
    <t>MARITZA JULIETH IDARRAGA GOMEZ</t>
  </si>
  <si>
    <t>maritza.idarraga@anm.gov.co</t>
  </si>
  <si>
    <t>ANM-241-23</t>
  </si>
  <si>
    <t>https://community.secop.gov.co/Public/Tendering/OpportunityDetail/Index?noticeUID=CO1.NTC.3978282&amp;isFromPublicArea=True&amp;isModal=False</t>
  </si>
  <si>
    <t>CHARLY  MENDOZA FLECHAS</t>
  </si>
  <si>
    <t>charly.mendoza@anm.gov.co</t>
  </si>
  <si>
    <t>ANM-242-23</t>
  </si>
  <si>
    <t>https://community.secop.gov.co/Public/Tendering/OpportunityDetail/Index?noticeUID=CO1.NTC.3975984&amp;isFromPublicArea=True&amp;isModal=False</t>
  </si>
  <si>
    <t>PSP al GEMTM para apoyar la respuesta a derechos de petición y demás asuntos requeridos para el fortalecimiento de la pequeña y mediana minería.</t>
  </si>
  <si>
    <t xml:space="preserve">GIOVANNY SANABRIA VELAZQUEZ </t>
  </si>
  <si>
    <t>alexander.sanabria@anm.gov.co</t>
  </si>
  <si>
    <t>ANM-243-23</t>
  </si>
  <si>
    <t>https://community.secop.gov.co/Public/Tendering/OpportunityDetail/Index?noticeUID=CO1.NTC.3976684&amp;isFromPublicArea=True&amp;isModal=False</t>
  </si>
  <si>
    <t>Prestar servicios profesionales en el análisis y gestión de información geográfica y del conocimiento, así como atención a los procesos de estandarización para la consolidación del Sistema Integral de Gestión Minera - AnnA Minería</t>
  </si>
  <si>
    <t>SANDRA PATRICIA RINCÓN MENDEZ</t>
  </si>
  <si>
    <t>sandra.rincon@anm.gov.co</t>
  </si>
  <si>
    <t>ANM-244-23</t>
  </si>
  <si>
    <t>https://community.secop.gov.co/Public/Tendering/OpportunityDetail/Index?noticeUID=CO1.NTC.3992831&amp;isFromPublicArea=True&amp;isModal=False</t>
  </si>
  <si>
    <t>LAURA STHEPANIE SEGURA LABIOSA</t>
  </si>
  <si>
    <t>laura.segura@anm.gov.co</t>
  </si>
  <si>
    <t>ANM-245-23</t>
  </si>
  <si>
    <t>https://community.secop.gov.co/Public/Tendering/OpportunityDetail/Index?noticeUID=CO1.NTC.4071405&amp;isFromPublicArea=True&amp;isModal=False</t>
  </si>
  <si>
    <t>ARLEYDY ENITH FERRER CASAS</t>
  </si>
  <si>
    <t>arleydy.ferrer@anm.gov.co</t>
  </si>
  <si>
    <t>ANM-246-23</t>
  </si>
  <si>
    <t>https://community.secop.gov.co/Public/Tendering/OpportunityDetail/Index?noticeUID=CO1.NTC.3978359&amp;isFromPublicArea=True&amp;isModal=False</t>
  </si>
  <si>
    <t>Prestar servicios profesionales para adelantar las actividades de análisis, desarrollo, implementación y soporte técnico del Sistema de Información SISGESTION y demás Sistemas de Información de la ANM, en el marco de la arquitectura empresarial de la OTI</t>
  </si>
  <si>
    <t>JULIO ERNESTO CARREÑO VARGAS</t>
  </si>
  <si>
    <t>PAMPLONA</t>
  </si>
  <si>
    <t>julio.carreno@anm.gov.co</t>
  </si>
  <si>
    <t>ANM-247-23</t>
  </si>
  <si>
    <t>https://community.secop.gov.co/Public/Tendering/OpportunityDetail/Index?noticeUID=CO1.NTC.3992310&amp;isFromPublicArea=True&amp;isModal=False</t>
  </si>
  <si>
    <t>IVONNE CATERINE GUERRERO JIMENEZ</t>
  </si>
  <si>
    <t>PUERTO LIBERTADOR</t>
  </si>
  <si>
    <t>ivonne.guerrero@anm.gov.co</t>
  </si>
  <si>
    <t>ANM-249-23</t>
  </si>
  <si>
    <t>https://community.secop.gov.co/Public/Tendering/OpportunityDetail/Index?noticeUID=CO1.NTC.3981639&amp;isFromPublicArea=True&amp;isModal=False</t>
  </si>
  <si>
    <t>PRESTAR SERVICIOS PROFESIONALES PARA APOYAR JURÍDICAMENTE A LA VICEPRESIDENCIA DE CONTRATACIÓN Y TITULACIÓN (VCT) EN LA ADOPCIÓN DE PROCEDIMIENTOS, CONCEPTOS, ANÁLISIS Y SEGUIMIENTO A LAS ACTIVIDADES NECESARIAS EN DESARROLLO DEL PROYECTO DE INVERSIÓN (PI) Y DEMÁS ASUNTOS REQUERIDOS PARA EL FORTALECIMIENTO DE LA PEQUEÑA Y MEDIANA MINERÍA</t>
  </si>
  <si>
    <t xml:space="preserve">SANDRA LILIANA BONILLA PORTILLA </t>
  </si>
  <si>
    <t>sandra.bonilla@anm.gov.co</t>
  </si>
  <si>
    <t>ANM-250-23</t>
  </si>
  <si>
    <t>https://community.secop.gov.co/Public/Tendering/OpportunityDetail/Index?noticeUID=CO1.NTC.3992910&amp;isFromPublicArea=True&amp;isModal=False</t>
  </si>
  <si>
    <t>Prestar servicios profesionales en la gestión de información geográfica para la consolidación del Sistema Integral de Gestión Minera – AnnA Minería</t>
  </si>
  <si>
    <t>HECTOR  ALEXANDER MONTAÑA PACHECO</t>
  </si>
  <si>
    <t>hector.montana@anm.gov.co</t>
  </si>
  <si>
    <t>ANM-251-23</t>
  </si>
  <si>
    <t>https://community.secop.gov.co/Public/Tendering/OpportunityDetail/Index?noticeUID=CO1.NTC.3992522&amp;isFromPublicArea=True&amp;isModal=False</t>
  </si>
  <si>
    <t>Prestar servicios profesionales en la gestión de información geográfica para la consolidación del Sistema Integral de Gestión Minera - AnnA Minería</t>
  </si>
  <si>
    <t>FREDY JAVIER AGATÓN AGUIRRE</t>
  </si>
  <si>
    <t>fredy.agaton@anm.gov.co</t>
  </si>
  <si>
    <t>ANM-252-23</t>
  </si>
  <si>
    <t>https://community.secop.gov.co/Public/Tendering/OpportunityDetail/Index?noticeUID=CO1.NTC.3992852&amp;isFromPublicArea=True&amp;isModal=False</t>
  </si>
  <si>
    <t>Prestación de servicios profesionales al Grupo de Contratación Minera (GCM) para apoyar técnicamente el proceso de caracterización y capacitación a solicitantes, así como elaborar informes técnicos y demás asuntos requeridos para el fortalecimiento de pequeña y mediana minería</t>
  </si>
  <si>
    <t>MEIDER JESUS GIL ARZUZA</t>
  </si>
  <si>
    <t>meider.gil@anm.gov.co</t>
  </si>
  <si>
    <t>ANM-253-23</t>
  </si>
  <si>
    <t>https://community.secop.gov.co/Public/Tendering/OpportunityDetail/Index?noticeUID=CO1.NTC.3993882&amp;isFromPublicArea=True&amp;isModal=False</t>
  </si>
  <si>
    <t>LUIS GEOVANNY LOPEZ SALGADO</t>
  </si>
  <si>
    <t>luis.lopez@anm.gov.co</t>
  </si>
  <si>
    <t>ANM-254-23</t>
  </si>
  <si>
    <t>https://community.secop.gov.co/Public/Tendering/OpportunityDetail/Index?noticeUID=CO1.NTC.4010610&amp;isFromPublicArea=True&amp;isModal=False</t>
  </si>
  <si>
    <t>Para atender la necesidad, se requiere contratar la prestación de servicios profesionales para apoyar en la implementación de estrategias de gestión del conocimiento y el análisis y elaboración de material informativo para la promoción del sector minero. Linea PAA 400007623.
Clasificación de Bienes y Servicios UNSPSC Código 80111600 Servicios de Personal Temporal.
nullnullnull</t>
  </si>
  <si>
    <t>BIBIANA NATALIA  ANGEL  VANEGAS</t>
  </si>
  <si>
    <t>bibiana.angel@anm.gov.co</t>
  </si>
  <si>
    <t>ANM-255-23</t>
  </si>
  <si>
    <t>https://community.secop.gov.co/Public/Tendering/OpportunityDetail/Index?noticeUID=CO1.NTC.4020163&amp;isFromPublicArea=True&amp;isModal=False</t>
  </si>
  <si>
    <t>PRESTACIÓN DE SERVICIOS PROFESIONALES EN LA VICEPRESIDENCIA ADMINISTRATIVA COMO APOYO EN LA ADMINISTRACIÓN Y CONTROL DE LOS INVENTARIOS DE LA ANM</t>
  </si>
  <si>
    <t>ERNESTO  CASTIBLANCO ROZO</t>
  </si>
  <si>
    <t>ernesto.castiblanco@anm.gov.co</t>
  </si>
  <si>
    <t>ANM-256-23</t>
  </si>
  <si>
    <t>https://community.secop.gov.co/Public/Tendering/OpportunityDetail/Index?noticeUID=CO1.NTC.4003278&amp;isFromPublicArea=True&amp;isModal=False</t>
  </si>
  <si>
    <t>Prestar servicios profesionales para apoyar a la agencia nacional de minería en la implementación de estrategias de gestión y operación requeridas para la puesta en marcha de la plataforma de trazabilidad de minerales y su impacto en las políticas de fomento minero</t>
  </si>
  <si>
    <t>GISELLE FUGEROA DE LA OSSA</t>
  </si>
  <si>
    <t>giselle.figueroa@anm.gov.co</t>
  </si>
  <si>
    <t>ANM-257-23</t>
  </si>
  <si>
    <t>https://community.secop.gov.co/Public/Tendering/OpportunityDetail/Index?noticeUID=CO1.NTC.3998556&amp;isFromPublicArea=True&amp;isModal=False</t>
  </si>
  <si>
    <t>DIANA JOSE SIRTORI SOSSA</t>
  </si>
  <si>
    <t>diana.sirtori@anm.gov.co</t>
  </si>
  <si>
    <t>ANM-258-23</t>
  </si>
  <si>
    <t>https://community.secop.gov.co/Public/Tendering/OpportunityDetail/Index?noticeUID=CO1.NTC.4046801&amp;isFromPublicArea=True&amp;isModal=False</t>
  </si>
  <si>
    <t xml:space="preserve">Prestar servicios profesionales para apoyar al grupo de cobro coactivo en las gestiones necesarias para recaudo y depuración de cartera. </t>
  </si>
  <si>
    <t>ALEXANDRA PIEDAD RODRIGUEZ NEIRA</t>
  </si>
  <si>
    <t>alexandra.rodriguez@anm.gov.co</t>
  </si>
  <si>
    <t>ANM-259-23</t>
  </si>
  <si>
    <t>https://community.secop.gov.co/Public/Tendering/OpportunityDetail/Index?noticeUID=CO1.NTC.4006425&amp;isFromPublicArea=True&amp;isModal=False</t>
  </si>
  <si>
    <t xml:space="preserve">Prestar servicios profesionales al Grupo de Contratación Minera (GCM) para apoyar la respuesta a derechos de petición y demás asuntos requeridos para el fortalecimiento de la pequeña y mediana minería. </t>
  </si>
  <si>
    <t>JONATHAN ALEXIS BASTIDAS CONTRERAS</t>
  </si>
  <si>
    <t>jonathan.bastidas@anm.gov.co</t>
  </si>
  <si>
    <t>ANM-260-23</t>
  </si>
  <si>
    <t>https://community.secop.gov.co/Public/Tendering/OpportunityDetail/Index?noticeUID=CO1.NTC.4006418&amp;isFromPublicArea=True&amp;isModal=False</t>
  </si>
  <si>
    <t>Prestación de servicios profesionales para apoyar al Grupo de contratación Minera (GCM) en la evaluación y conceptos económicos de las propuestas de contratos de Concesión (PCC), así como los demás asuntos requeridos para el fortalecimiento de la pequeña y mediana minería.</t>
  </si>
  <si>
    <t xml:space="preserve">ANA PAMELA  GONZALEZ  CAMACHO </t>
  </si>
  <si>
    <t>anap.gonzalez@anm.gov.co</t>
  </si>
  <si>
    <t>SGR-81-23</t>
  </si>
  <si>
    <t>https://community.secop.gov.co/Public/Tendering/OpportunityDetail/Index?noticeUID=CO1.NTC.3997256&amp;isFromPublicArea=True&amp;isModal=False</t>
  </si>
  <si>
    <t>DIANA CAROLINA PINEROS BERMUDEZ</t>
  </si>
  <si>
    <t>diana.pineros@anm.gov.co</t>
  </si>
  <si>
    <t>SGR-82-23</t>
  </si>
  <si>
    <t>https://community.secop.gov.co/Public/Tendering/OpportunityDetail/Index?noticeUID=CO1.NTC.4008052&amp;isFromPublicArea=True&amp;isModal=False</t>
  </si>
  <si>
    <t>GIOVANNY PEREZ ROJAS</t>
  </si>
  <si>
    <t>giovanny.perez@anm.gov.co</t>
  </si>
  <si>
    <t>SGR-83-23</t>
  </si>
  <si>
    <t>https://community.secop.gov.co/Public/Tendering/OpportunityDetail/Index?noticeUID=CO1.NTC.4008250&amp;isFromPublicArea=True&amp;isModal=False</t>
  </si>
  <si>
    <t>BELSY ELIZABETH CARRILLO REYES</t>
  </si>
  <si>
    <t>belsy.carrillo@anm.gov.co</t>
  </si>
  <si>
    <t>SGR-84-23</t>
  </si>
  <si>
    <t>https://community.secop.gov.co/Public/Tendering/OpportunityDetail/Index?noticeUID=CO1.NTC.4008277&amp;isFromPublicArea=True&amp;isModal=False</t>
  </si>
  <si>
    <t>PSP a la VSCSM para desarrollar actividades de fiscalización a los títulos mineros y demás figuras que por mandato legal permiten la exploración y explotación de recursos naturales no renovables, en actividades de evaluación documental de expedientes, realización de inspecciones de campo, elaboración y revisión de conceptos e informes técnicos, de cara al cumplimiento de metas.</t>
  </si>
  <si>
    <t>JULIO CESAR PANESSO MARULANDA</t>
  </si>
  <si>
    <t>julio.panesso@anm.gov.co</t>
  </si>
  <si>
    <t>SGR-85-23</t>
  </si>
  <si>
    <t>https://community.secop.gov.co/Public/Tendering/OpportunityDetail/Index?noticeUID=CO1.NTC.4013169&amp;isFromPublicArea=True&amp;isModal=False</t>
  </si>
  <si>
    <t>GINA VIVIAN TORRES TIQUE</t>
  </si>
  <si>
    <t>gina.torres@anm.gov.co</t>
  </si>
  <si>
    <t>SGR-86-23</t>
  </si>
  <si>
    <t>https://community.secop.gov.co/Public/Tendering/OpportunityDetail/Index?noticeUID=CO1.NTC.4017042&amp;isFromPublicArea=True&amp;isModal=False</t>
  </si>
  <si>
    <t>Prestar servicios profesionales a la ANM en la emisión de conceptos, sustanciación, revisión e impulso de los asuntos jurídicos enmarcados en los procesos de fiscalización minera. </t>
  </si>
  <si>
    <t>JUAN PABLO LADINO CALDERON</t>
  </si>
  <si>
    <t>juan.ladino@anm.gov.co</t>
  </si>
  <si>
    <t>SGR-87-23</t>
  </si>
  <si>
    <t>https://community.secop.gov.co/Public/Tendering/OpportunityDetail/Index?noticeUID=CO1.NTC.4020005&amp;isFromPublicArea=True&amp;isModal=False</t>
  </si>
  <si>
    <t>Prestar servicios profesionales al GRCE en actividades inherentes al proceso de fiscalización, especialmente en la verificación y seguimiento al cumplimiento de las obligaciones económicas de los explotadores mineros de metales preciosos, así como el proceso de liquidación y distribución en el marco de las actividades de fiscalización asociadas al control en la exportación</t>
  </si>
  <si>
    <t>ANDREW ALEXANDER RAQUEJO DOMINGUEZ</t>
  </si>
  <si>
    <t>andrew.raquejo@anm.gov.co</t>
  </si>
  <si>
    <t>SGR-88-23</t>
  </si>
  <si>
    <t>https://community.secop.gov.co/Public/Tendering/OpportunityDetail/Index?noticeUID=CO1.NTC.4042722&amp;isFromPublicArea=True&amp;isModal=False</t>
  </si>
  <si>
    <t>Prestar servicios profesionales especializados al GRCE en la administración de las plataformas de RUCOM y Genesis, en cuanto a actividades de análisis, verificación y consolidación del contenido de los sistemas de información, en el marco de la fiscalización minera.</t>
  </si>
  <si>
    <t>ALBER JULIAN HERNANDEZ SILVA</t>
  </si>
  <si>
    <t>ZIPAQUIRÁ</t>
  </si>
  <si>
    <t>alber.hernandez@anm.gov.co</t>
  </si>
  <si>
    <t>SGR-89-23</t>
  </si>
  <si>
    <t>https://community.secop.gov.co/Public/Tendering/OpportunityDetail/Index?noticeUID=CO1.NTC.4043146&amp;isFromPublicArea=True&amp;isModal=False</t>
  </si>
  <si>
    <t>Prestar servicios profesionales al Grupo PIN, para la evaluación documental de expedientes, realización de inspecciones de campo y elaboración y/o revisión de conceptos técnicos, en cumplimiento a las actividades de fiscalización a los títulos minero clasificados como Proyectos de Interés Nacional.</t>
  </si>
  <si>
    <t>EDGAR FABIAN MORALES CASALLAS</t>
  </si>
  <si>
    <t>edgar.morales@anm.gov.co</t>
  </si>
  <si>
    <t>SGR-90-23</t>
  </si>
  <si>
    <t>https://community.secop.gov.co/Public/Tendering/OpportunityDetail/Index?noticeUID=CO1.NTC.4051372&amp;isFromPublicArea=True&amp;isModal=False</t>
  </si>
  <si>
    <t>PSP en el grupo PIN en actividades inherentes al proceso de fiscalización minera, tales como la revisión, análisis, evaluación y seguimiento de las contraprestaciones económicas, pactadas en los títulos a cargo del grupo, de cara al cumplimiento de metas proyectadas para el bienio 2023-2024</t>
  </si>
  <si>
    <t>SANDRA MILENA PINZON BARRERA</t>
  </si>
  <si>
    <t>sandra.pinzon@anm.gov.co</t>
  </si>
  <si>
    <t>SGR-91-23</t>
  </si>
  <si>
    <t>https://community.secop.gov.co/Public/Tendering/OpportunityDetail/Index?noticeUID=CO1.NTC.4052265&amp;isFromPublicArea=True&amp;isModal=False</t>
  </si>
  <si>
    <t>PSP a la VSCSM, en actividades de fiscalización a títulos mineros y demás figuras que por mandato legal permiten la exploración y explotación de recursos naturales no renovables, como lo es la emisión de conceptos, la evaluación documental de expedientes mineros, la sustanciación y revisión de actos administrativos, así como la atención y respuesta a requerimientos de entes de control. </t>
  </si>
  <si>
    <t>JORGE MARIO ECHEVERRIA USTA</t>
  </si>
  <si>
    <t>jorge.echeverria@anm.gov.co</t>
  </si>
  <si>
    <t>SGR-92-23</t>
  </si>
  <si>
    <t>https://community.secop.gov.co/Public/Tendering/OpportunityDetail/Index?noticeUID=CO1.NTC.4051662&amp;isFromPublicArea=True&amp;isModal=False</t>
  </si>
  <si>
    <t>Prestar servicios profesionales al Grupo PIN, en las actividades de fiscalización a los títulos mineros, principalmente clasificados como Proyectos de Interés Nacional- PIN, en lo relacionado con el seguimiento y control al cumplimiento de las obligaciones financieras y económicas. </t>
  </si>
  <si>
    <t>LUZ  MARINA TABOADA PLAZAS</t>
  </si>
  <si>
    <t>luz.taboada@anm.gov.co</t>
  </si>
  <si>
    <t>SGR-93-23</t>
  </si>
  <si>
    <t>https://community.secop.gov.co/Public/Tendering/OpportunityDetail/Index?noticeUID=CO1.NTC.4052215&amp;isFromPublicArea=True&amp;isModal=False</t>
  </si>
  <si>
    <t>EDWIN MORENO PARDO</t>
  </si>
  <si>
    <t>PUENTE NACIONAL</t>
  </si>
  <si>
    <t>edwin.moreno@anm.gov.co</t>
  </si>
  <si>
    <t>SGR-94-23</t>
  </si>
  <si>
    <t>https://community.secop.gov.co/Public/Tendering/OpportunityDetail/Index?noticeUID=CO1.NTC.4057295&amp;isFromPublicArea=True&amp;isModal=False</t>
  </si>
  <si>
    <t>Prestar servicios profesionales en el Grupo de Evaluación de Estudios Técnicos para analizar y conceptuar el componente jurídico sobre la categorización y estimación de Recursos y Reservas minerales de los titulos mineros y demás documentos requeridos para la fiscalización minera, en el marco del proceso de fiscalización minera.</t>
  </si>
  <si>
    <t>ERIKA YAJAIRA ESPINOSA</t>
  </si>
  <si>
    <t>erika.espinosa@anm.gov.co</t>
  </si>
  <si>
    <t>SGR-95-23</t>
  </si>
  <si>
    <t>https://community.secop.gov.co/Public/Tendering/OpportunityDetail/Index?noticeUID=CO1.NTC.4072329&amp;isFromPublicArea=True&amp;isModal=False</t>
  </si>
  <si>
    <t>PSP en el grupo PIN en actividades inherentes al proceso de fiscalización minera, tales como la revisión, análisis, evaluación y seguimiento de las contraprestaciones económicas, pactadas en los títulos a cargo del grupo, de cara al cumplimiento de metas proyectadas para el bienio 2023-2024.</t>
  </si>
  <si>
    <t>ELIZABETH AREVALO AVILA</t>
  </si>
  <si>
    <t>elizabeth.arevalo@anm.gov.co</t>
  </si>
  <si>
    <t>SGR-96-23</t>
  </si>
  <si>
    <t>https://community.secop.gov.co/Public/Tendering/OpportunityDetail/Index?noticeUID=CO1.NTC.4067150&amp;isFromPublicArea=True&amp;isModal=False</t>
  </si>
  <si>
    <t>Prestar servicios profesionales en el Grupo PIN para la evaluación jurídica documental, elaboración de actos administrativos e informes jurídicos relacionados con las actividades de fiscalización al cumplimiento de las obligaciones de los títulos mineros y en la definición de lineamientos para la unificación de criterios jurídicos de la dependencia.</t>
  </si>
  <si>
    <t>HEYDY MAYID CAMPOS JIMENEZ</t>
  </si>
  <si>
    <t>GARZÓN</t>
  </si>
  <si>
    <t>heydy.campos@anm.gov.co</t>
  </si>
  <si>
    <t>SGR-97-23</t>
  </si>
  <si>
    <t>https://community.secop.gov.co/Public/Tendering/OpportunityDetail/Index?noticeUID=CO1.NTC.4071858&amp;isFromPublicArea=True&amp;isModal=False</t>
  </si>
  <si>
    <t>DAVID FERNANDO  MOYA ROJAS</t>
  </si>
  <si>
    <t>CÁQUEZA</t>
  </si>
  <si>
    <t>david.moya@anm.gov.co</t>
  </si>
  <si>
    <t>SGR-98-23</t>
  </si>
  <si>
    <t>https://community.secop.gov.co/Public/Tendering/OpportunityDetail/Index?noticeUID=CO1.NTC.4072301&amp;isFromPublicArea=True&amp;isModal=False</t>
  </si>
  <si>
    <t>Prestar sus servicios profesionales en el Grupo PIN en la verificación, seguimiento y fiscalización a los temas relacionados con el Plan de Gestión Social, el estudio y análisis de las estrategias para el mejoramiento de la gestión social del sector y en general las obligaciones de carácter social contenidas en los títulos mineros.</t>
  </si>
  <si>
    <t>MARÍA DEL PILAR SARMIENTO LÓPEZ</t>
  </si>
  <si>
    <t>maria.sarmiento@anm.gov.co</t>
  </si>
  <si>
    <t>SGR-99-23</t>
  </si>
  <si>
    <t>https://community.secop.gov.co/Public/Tendering/OpportunityDetail/Index?noticeUID=CO1.NTC.4071748&amp;isFromPublicArea=True&amp;isModal=False</t>
  </si>
  <si>
    <t>Apoyar la gestión de la VSCSM, en temas inherentes al proceso de fiscalización minera como es el seguimiento y control de las actuaciones administrativas, el control de la correspondencia, la consolidación de información de los procesos de planeación o gestión del grupo y demás actividades de apoyo necesarios para el cumplimiento de metas. </t>
  </si>
  <si>
    <t>CELINA INMACULADA TEHERAN WILCHES</t>
  </si>
  <si>
    <t>celina.teheran@anm.gov.co</t>
  </si>
  <si>
    <t>SGR-100-23</t>
  </si>
  <si>
    <t>https://community.secop.gov.co/Public/Tendering/OpportunityDetail/Index?noticeUID=CO1.NTC.4073684&amp;isFromPublicArea=True&amp;isModal=False</t>
  </si>
  <si>
    <t>VIVIANA  ANDREA GONZALEZ ALFONSO</t>
  </si>
  <si>
    <t>viviana.gonzaleza@anm.gov.co</t>
  </si>
  <si>
    <t>ANM-261-23</t>
  </si>
  <si>
    <t>https://community.secop.gov.co/Public/Tendering/OpportunityDetail/Index?noticeUID=CO1.NTC.4007225&amp;isFromPublicArea=True&amp;isModal=False</t>
  </si>
  <si>
    <t>Prestación de servicios profesionales para apoyar al Grupo de Contratación Minera (GCM) en el proceso de orientación para la radicación y evaluación económica de las propuestas de contratos de Concesión (PCC), para el fortalecimiento de la pequeña y mediana minería.</t>
  </si>
  <si>
    <t>GLORIA MARCELA VENEGAS MARTINEZ</t>
  </si>
  <si>
    <t>gloria.venegas@anm.gov.co</t>
  </si>
  <si>
    <t>ANM-262-23</t>
  </si>
  <si>
    <t>https://community.secop.gov.co/Public/Tendering/OpportunityDetail/Index?noticeUID=CO1.NTC.4006463&amp;isFromPublicArea=True&amp;isModal=False</t>
  </si>
  <si>
    <t>PRESTAR SERVICIOS PROFESIONALES PARA APOYAR LA ACTUALIZACION, REVISIÓN E IMPLEMENTACION DE PROTOCOLOS, ESTRATEGIAS Y PROCEDIMIENTOS DE RELACIONAMIENTO CON EL TERRITORIO. PARA CUMPLIMIENTO DE LA META DEL PROYECTO 2023</t>
  </si>
  <si>
    <t>CATALINA CARO GALVIS</t>
  </si>
  <si>
    <t>catalina.caro@anm.gov.co</t>
  </si>
  <si>
    <t>ANM-263-23</t>
  </si>
  <si>
    <t>https://community.secop.gov.co/Public/Tendering/OpportunityDetail/Index?noticeUID=CO1.NTC.3980981&amp;isFromPublicArea=True&amp;isModal=False</t>
  </si>
  <si>
    <t>Prestación de Servicios Profesionales para apoyar al Grupo de Contratación Minera (GCM) en la evaluación jurídica de las PCC y demás asuntos que se requieran para el fortalecimiento de la pequeña y mediana minería</t>
  </si>
  <si>
    <t>JUAN DIEGO SERNA OROZCO</t>
  </si>
  <si>
    <t>juan.serna@anm.gov.co</t>
  </si>
  <si>
    <t>ANM-264-23</t>
  </si>
  <si>
    <t>https://community.secop.gov.co/Public/Tendering/OpportunityDetail/Index?noticeUID=CO1.NTC.4001567&amp;isFromPublicArea=True&amp;isModal=False</t>
  </si>
  <si>
    <t>YURY MARCELA SILVA HERRERA</t>
  </si>
  <si>
    <t>yury.silva@anm.gov.co</t>
  </si>
  <si>
    <t>ANM-266-23</t>
  </si>
  <si>
    <t>https://community.secop.gov.co/Public/Tendering/OpportunityDetail/Index?noticeUID=CO1.NTC.4007876&amp;isFromPublicArea=True&amp;isModal=False</t>
  </si>
  <si>
    <t xml:space="preserve">ELIANA TORRALBA ROJAS </t>
  </si>
  <si>
    <t>eliana.torralba@anm.gov.co</t>
  </si>
  <si>
    <t>ANM-267-23</t>
  </si>
  <si>
    <t>https://community.secop.gov.co/Public/Tendering/OpportunityDetail/Index?noticeUID=CO1.NTC.4001551&amp;isFromPublicArea=True&amp;isModal=False</t>
  </si>
  <si>
    <t>PRESTACIÓN DE SERVICIO PROFESIONALES PARA APOYAR LA GESTIÓN E IMPLEMENTACIÓN DE LOS PROCESOS DE RELACIONAMIENTO CON COMUNIDADES ÉTNICAS Y ATENCIÓN A LA CONFLICTIVIDAD ASOCIADOS A LA ACTIVIDAD MINERA. PARA CUMPLIMIENTO DE LA META DEL PROYECTO 2023</t>
  </si>
  <si>
    <t>LUISA FERNANDA CARBONELL GARCIA</t>
  </si>
  <si>
    <t>luisa.carbonell@anm.gov.co</t>
  </si>
  <si>
    <t>ANM-268-23</t>
  </si>
  <si>
    <t>https://community.secop.gov.co/Public/Tendering/OpportunityDetail/Index?noticeUID=CO1.NTC.4005235&amp;isFromPublicArea=True&amp;isModal=False</t>
  </si>
  <si>
    <t>DANIELA VANESSA CASTRO MORENO</t>
  </si>
  <si>
    <t>maria.mora@anm.gov.co</t>
  </si>
  <si>
    <t>ANM-269-23</t>
  </si>
  <si>
    <t>https://community.secop.gov.co/Public/Tendering/OpportunityDetail/Index?noticeUID=CO1.NTC.4011168&amp;isFromPublicArea=True&amp;isModal=False</t>
  </si>
  <si>
    <t>Prestar servicios profesionales para asesorar a la OAJ en asuntos de derecho minero y derecho público, elaboración de conceptos jurídicos, respuesta a derechos de petición.</t>
  </si>
  <si>
    <t>daniela.castro@anm.gov.co</t>
  </si>
  <si>
    <t>ANM-270-23</t>
  </si>
  <si>
    <t>https://community.secop.gov.co/Public/Tendering/OpportunityDetail/Index?noticeUID=CO1.NTC.4011953&amp;isFromPublicArea=True&amp;isModal=False</t>
  </si>
  <si>
    <t>Prestar servicios profesionales jurídicos para apoyar la gestión de notificación de los actos administrativos expedidos por la Vicepresidencia de Contratación y Titulación (VCT) en el proceso titulación y fortalecimiento de la pequeña y mediana minería.</t>
  </si>
  <si>
    <t>ALEXI  LORENA BERMUDEZ  OCAMPO</t>
  </si>
  <si>
    <t>FONSECA</t>
  </si>
  <si>
    <t>alexi.bermudez@anm.gov.co</t>
  </si>
  <si>
    <t>ANM-271-23</t>
  </si>
  <si>
    <t>https://community.secop.gov.co/Public/Tendering/OpportunityDetail/Index?noticeUID=CO1.NTC.4009191&amp;isFromPublicArea=True&amp;isModal=False</t>
  </si>
  <si>
    <t>JUAN SEBASTIAN CAICEDO SEGURA</t>
  </si>
  <si>
    <t>juan.caicedo@anm.gov.co</t>
  </si>
  <si>
    <t>ANM-272-23</t>
  </si>
  <si>
    <t>https://community.secop.gov.co/Public/Tendering/OpportunityDetail/Index?noticeUID=CO1.NTC.4088129&amp;isFromPublicArea=True&amp;isModal=False</t>
  </si>
  <si>
    <t>Prestar servicios profesionales en la gestión de información geográfica para la consolidación del Sistema Integral de Gestión Minera AnnA Minería.</t>
  </si>
  <si>
    <t>YECID GERARDO JAIMES RUBIANO</t>
  </si>
  <si>
    <t>yecid.jaimes@anm.gov.co</t>
  </si>
  <si>
    <t>ANM-274-23</t>
  </si>
  <si>
    <t>https://community.secop.gov.co/Public/Tendering/OpportunityDetail/Index?noticeUID=CO1.NTC.4016447&amp;isFromPublicArea=True&amp;isModal=False</t>
  </si>
  <si>
    <t>Prestación de Servicios Profesionales para apoyar al Grupo de Contratación Minera (GCM) en la evaluación y conceptos técnicos de las Propuestas de Contrato de Concesión (PCC), así como en los demás asuntos requeridos para el fortalecimiento de la pequeña y mediana minería</t>
  </si>
  <si>
    <t>DARIO ANDRES PLAZAS PEREA</t>
  </si>
  <si>
    <t>dario.plazas@anm.gov.co</t>
  </si>
  <si>
    <t>ANM-275-23</t>
  </si>
  <si>
    <t>https://community.secop.gov.co/Public/Tendering/OpportunityDetail/Index?noticeUID=CO1.NTC.4027680&amp;isFromPublicArea=True&amp;isModal=False</t>
  </si>
  <si>
    <t>MARIA  FERNANDA MOSQUERA BALAGUERA</t>
  </si>
  <si>
    <t>mariaf.mosquera@anm.gov.co</t>
  </si>
  <si>
    <t>ANM-276-23</t>
  </si>
  <si>
    <t>https://community.secop.gov.co/Public/Tendering/OpportunityDetail/Index?noticeUID=CO1.NTC.4048067&amp;isFromPublicArea=True&amp;isModal=False</t>
  </si>
  <si>
    <t>VIVIANA MARCELA MARIN  CABRERA</t>
  </si>
  <si>
    <t>viviana.marin@anm.gov.co</t>
  </si>
  <si>
    <t>ANM-277-23</t>
  </si>
  <si>
    <t>https://community.secop.gov.co/Public/Tendering/OpportunityDetail/Index?noticeUID=CO1.NTC.4068275&amp;isFromPublicArea=True&amp;isModal=False</t>
  </si>
  <si>
    <t>PSP al GEMTM para apoyar jurídicamente  la evaluación y sustanciación de actos administrativos de los trámites de modificaciones, así como en los demás asuntos requeridos para el fortalecimiento de la pequeña y mediana minería</t>
  </si>
  <si>
    <t>WALTER DUBAN GARCIA  ROLDAN</t>
  </si>
  <si>
    <t>walter.garcia@anm.gov.co</t>
  </si>
  <si>
    <t>ANM-278-23</t>
  </si>
  <si>
    <t>https://community.secop.gov.co/Public/Tendering/OpportunityDetail/Index?noticeUID=CO1.NTC.4047146&amp;isFromPublicArea=True&amp;isModal=False</t>
  </si>
  <si>
    <t>Prestar servicios profesionales al Grupo de Contratación Minera (GCM) para apoyar la respuesta a derechos de petición y demás asuntos requeridos para el fortalecimiento de la pequeña y mediana minería.</t>
  </si>
  <si>
    <t>LUIS ANGEL MONTENEGRO JIMENEZ</t>
  </si>
  <si>
    <t>luis.montenegro@anm.gov.co</t>
  </si>
  <si>
    <t>ANM-279-23</t>
  </si>
  <si>
    <t>https://community.secop.gov.co/Public/Tendering/OpportunityDetail/Index?noticeUID=CO1.NTC.4018304&amp;isFromPublicArea=True&amp;isModal=False</t>
  </si>
  <si>
    <t>Prestar servicios profesionales al Grupo de Contratación Minera (GCM) para apoyar la respuesta a derechos de petición y demás asuntos requeridos para el fortalecimiento de la pequeña y mediana minería</t>
  </si>
  <si>
    <t xml:space="preserve">ALVARO  JOSE  GONZALEZ  MARTINEZ </t>
  </si>
  <si>
    <t>alvaro.gonzalez@anm.gov.co</t>
  </si>
  <si>
    <t>ANM-280-23</t>
  </si>
  <si>
    <t>https://community.secop.gov.co/Public/Tendering/OpportunityDetail/Index?noticeUID=CO1.NTC.4019264&amp;isFromPublicArea=True&amp;isModal=False</t>
  </si>
  <si>
    <t xml:space="preserve">MARINELA  MENDOZA RINCON </t>
  </si>
  <si>
    <t>TIBU</t>
  </si>
  <si>
    <t>marinela.mendoza@anm.gov.co</t>
  </si>
  <si>
    <t>ANM-281-23</t>
  </si>
  <si>
    <t>https://community.secop.gov.co/Public/Tendering/OpportunityDetail/Index?noticeUID=CO1.NTC.4019097&amp;isFromPublicArea=True&amp;isModal=False</t>
  </si>
  <si>
    <t>DIEGO ANDRES BRICEÑO QUINTERO</t>
  </si>
  <si>
    <t>diego.briceno@anm.gov.co</t>
  </si>
  <si>
    <t>ANM-282-23</t>
  </si>
  <si>
    <t>https://community.secop.gov.co/Public/Tendering/OpportunityDetail/Index?noticeUID=CO1.NTC.4027629&amp;isFromPublicArea=True&amp;isModal=False</t>
  </si>
  <si>
    <t>Prestar servicios profesionales jurídicos para apoyar la gestión de notificación de los actos administrativos expedidos por la Vicepresidencia de Contratación y Titulación (VCT) en el proceso titulación y fortalecimiento de la pequeña y mediana minería</t>
  </si>
  <si>
    <t xml:space="preserve">LAURA  DANIELA GUTIERRREZ  VASQUEZ </t>
  </si>
  <si>
    <t>laura.gutierrez@anm.gov.co</t>
  </si>
  <si>
    <t>ANM-283-23</t>
  </si>
  <si>
    <t>https://community.secop.gov.co/Public/Tendering/OpportunityDetail/Index?noticeUID=CO1.NTC.4027761&amp;isFromPublicArea=True&amp;isModal=False</t>
  </si>
  <si>
    <t>Prestar servicios de apoyo al Grupo de Gestión de Notificaciones (GGN) en lo relacionado con gestión documental y demás trámites requeridos para el fortalecimiento de la pequeña y mediana minería</t>
  </si>
  <si>
    <t>JULIAN  FELIPE  CRISTIANO  MENDIVELSO</t>
  </si>
  <si>
    <t>julian.cristiano@anm.gov.co</t>
  </si>
  <si>
    <t>ANM-284-23</t>
  </si>
  <si>
    <t>https://community.secop.gov.co/Public/Tendering/OpportunityDetail/Index?noticeUID=CO1.NTC.4017089&amp;isFromPublicArea=True&amp;isModal=False</t>
  </si>
  <si>
    <t>JOAQUIN  JAVIER BOGOTA SARAY</t>
  </si>
  <si>
    <t>joaquin.bogota@anm.gov.co</t>
  </si>
  <si>
    <t>ANM-285-23</t>
  </si>
  <si>
    <t>https://community.secop.gov.co/Public/Tendering/OpportunityDetail/Index?noticeUID=CO1.NTC.4018577&amp;isFromPublicArea=True&amp;isModal=False</t>
  </si>
  <si>
    <t>JUAN LUIS DE LA HOZ VIDAL</t>
  </si>
  <si>
    <t>juan.delahoz@anm.gov.co</t>
  </si>
  <si>
    <t>ANM-286-23</t>
  </si>
  <si>
    <t>https://community.secop.gov.co/Public/Tendering/OpportunityDetail/Index?noticeUID=CO1.NTC.4019013&amp;isFromPublicArea=True&amp;isModal=False</t>
  </si>
  <si>
    <t>TULIO ANDRES FLOREZ FLOREZ</t>
  </si>
  <si>
    <t>tulio.florez@anm.gov.co</t>
  </si>
  <si>
    <t>ANM-287-23</t>
  </si>
  <si>
    <t>https://community.secop.gov.co/Public/Tendering/OpportunityDetail/Index?noticeUID=CO1.NTC.4017561&amp;isFromPublicArea=True&amp;isModal=False</t>
  </si>
  <si>
    <t>Prestar Servicios de apoyo a la gestión, para realizar las actividades inherentes a la atención de los grupos de interés de la ANM, y el relacionamiento efectivo con los usuarios internos y externos y la ciudadanía en general, a través, de los diferentes canales de interacción dispuestos a la ciudadanía, de conformidad con los lineamientos y parámetros establecidos en la Política de Atención y Participación Ciudadana de la Entidad.
LINEA PAA: 500010623
nullnullnull</t>
  </si>
  <si>
    <t>LUISA FERNANDA GUZMAN  MOLANO</t>
  </si>
  <si>
    <t>luisa.guzman@anm.gov.co</t>
  </si>
  <si>
    <t>ANM-288-23</t>
  </si>
  <si>
    <t>https://community.secop.gov.co/Public/Tendering/OpportunityDetail/Index?noticeUID=CO1.NTC.4019973&amp;isFromPublicArea=True&amp;isModal=False</t>
  </si>
  <si>
    <t>JUAN CARLOS LASSO RODRIGUEZ</t>
  </si>
  <si>
    <t>juan.lasso@anm.gov.co</t>
  </si>
  <si>
    <t>ANM-289-23</t>
  </si>
  <si>
    <t>https://community.secop.gov.co/Public/Tendering/OpportunityDetail/Index?noticeUID=CO1.NTC.4043773&amp;isFromPublicArea=True&amp;isModal=False</t>
  </si>
  <si>
    <t xml:space="preserve">Prestar servicios de apoyo a la gestión en el GLM para el desarrollo de actividades asistenciales y operativas requeridas en el fortalecimiento de la pequeña y mediana minería. </t>
  </si>
  <si>
    <t>OSCAR ANDRES BARON  GONZALEZ</t>
  </si>
  <si>
    <t>oscar.baron@anm.gov.co</t>
  </si>
  <si>
    <t>ANM-290-23</t>
  </si>
  <si>
    <t>https://community.secop.gov.co/Public/Tendering/OpportunityDetail/Index?noticeUID=CO1.NTC.4021173&amp;isFromPublicArea=True&amp;isModal=False</t>
  </si>
  <si>
    <t xml:space="preserve">CELMIRA  LEON  MARTINEZ </t>
  </si>
  <si>
    <t>celmira.leon@anm.gov.co</t>
  </si>
  <si>
    <t>ANM-291-23</t>
  </si>
  <si>
    <t>https://community.secop.gov.co/Public/Tendering/OpportunityDetail/Index?noticeUID=CO1.NTC.4034580&amp;isFromPublicArea=True&amp;isModal=False</t>
  </si>
  <si>
    <t xml:space="preserve">Prestación de servicios profesionales a la Vicepresidencia de Contratación y Titulación (VCT) para apoyar el análisis, elaboración y actualización de bases de datos necesarias en la caracterización e información para la construcción de documentos, así como los asuntos requeridos en el fortalecimiento pequeña y mediana minería. </t>
  </si>
  <si>
    <t>LINA MARIA CONTRERAS VALBUENA</t>
  </si>
  <si>
    <t>lina.contreras@anm.gov.co</t>
  </si>
  <si>
    <t>ANM-292-23</t>
  </si>
  <si>
    <t>https://community.secop.gov.co/Public/Tendering/OpportunityDetail/Index?noticeUID=CO1.NTC.4038596&amp;isFromPublicArea=True&amp;isModal=False</t>
  </si>
  <si>
    <t>PRESTACIÓN DE SERVICIOS PROFESIONALES PARA APOYAR A LA ANM EN LOS PROCESOS PRODUCTIVOS DE LAS COMUNIDADES OBJETO DEL PROCESO DE RECONVERSIÓN EN LA IDENTIFICACIÓN, FORMACIÓN Y TRANSFORMACIÓN. TENIENDO EN CUENTA LAS VOCACIONES DE LOS TERRITORIOS IMPACTADOS. PARA CUMPLIMIENTO DE LA META DEL PROYECTO 2023</t>
  </si>
  <si>
    <t>KATHERYNE  ALEXANDRA  ERAZO  PULIDO</t>
  </si>
  <si>
    <t>katheryne.erazo@anm.gov.co</t>
  </si>
  <si>
    <t>ANM-293-23</t>
  </si>
  <si>
    <t>https://community.secop.gov.co/Public/Tendering/OpportunityDetail/Index?noticeUID=CO1.NTC.4034329&amp;isFromPublicArea=True&amp;isModal=False</t>
  </si>
  <si>
    <t>PSP al GLM para apoyar técnicamente el proceso de caracterización y capacitación a mineros, así como elaborar informes técnicos y demás asuntos requeridos para el fortalecimiento de pequeña y mediana minería..</t>
  </si>
  <si>
    <t>LEIDY  XIOMARA TOLOZA PINTO</t>
  </si>
  <si>
    <t>leidy.toloza@anm.gov.co</t>
  </si>
  <si>
    <t>ANM-294-23</t>
  </si>
  <si>
    <t>https://community.secop.gov.co/Public/Tendering/OpportunityDetail/Index?noticeUID=CO1.NTC.4044898&amp;isFromPublicArea=True&amp;isModal=False</t>
  </si>
  <si>
    <t>LAURA CRISTINA MUÑOZ CAICEDO</t>
  </si>
  <si>
    <t>PITALITO</t>
  </si>
  <si>
    <t>laura.munoz@anm.gov.co</t>
  </si>
  <si>
    <t>ANM-295-23</t>
  </si>
  <si>
    <t>https://community.secop.gov.co/Public/Tendering/OpportunityDetail/Index?noticeUID=CO1.NTC.4041021&amp;isFromPublicArea=True&amp;isModal=False</t>
  </si>
  <si>
    <t> Servicios profesionales para apoyar jurídicamente al Grupo de Fomento en la atención de los requerimientos de información que surjan con ocasión de los tramites de regularización que se adelantan en cumplimiento de las metas del proyecto de inversión 2023</t>
  </si>
  <si>
    <t>ANNY  CAMILA CALDERON RINCON</t>
  </si>
  <si>
    <t>anny.calderon@anm.gov.co</t>
  </si>
  <si>
    <t>ANM-296-23</t>
  </si>
  <si>
    <t>https://community.secop.gov.co/Public/Tendering/OpportunityDetail/Index?noticeUID=CO1.NTC.4041740&amp;isFromPublicArea=True&amp;isModal=False</t>
  </si>
  <si>
    <t>Prestar servicios profesionales para apoyar las acciones relacionadas con el recaudo de cartera del grupo de cobro coactivo</t>
  </si>
  <si>
    <t>JENIFER PAOLA CUDRIZ MELENDEZ</t>
  </si>
  <si>
    <t>jenifer.cudriz@anm.gov.co</t>
  </si>
  <si>
    <t>ANM-297-23</t>
  </si>
  <si>
    <t>https://community.secop.gov.co/Public/Tendering/OpportunityDetail/Index?noticeUID=CO1.NTC.4040321&amp;isFromPublicArea=True&amp;isModal=False</t>
  </si>
  <si>
    <t>HIPOLITO  HERNANDEZ CARREÑO</t>
  </si>
  <si>
    <t>hipolito.hernandez@anm.gov.co</t>
  </si>
  <si>
    <t>ANM-298-23</t>
  </si>
  <si>
    <t>https://community.secop.gov.co/Public/Tendering/OpportunityDetail/Index?noticeUID=CO1.NTC.4040361&amp;isFromPublicArea=True&amp;isModal=False</t>
  </si>
  <si>
    <t>PSP al GEMTM para apoyar técnicamente el proceso de caracterización y capacitación a mineros, así como elaborar informes técnicos y demás asuntos requeridos para el fortalecimiento de pequeña y mediana minería.</t>
  </si>
  <si>
    <t>ELDER ALFONSO JIMENEZ GARRIDO</t>
  </si>
  <si>
    <t>CHIRIGUANÁ</t>
  </si>
  <si>
    <t>elder.jimenez@anm.gov.co</t>
  </si>
  <si>
    <t>ANM-300-23</t>
  </si>
  <si>
    <t>https://community.secop.gov.co/Public/Tendering/OpportunityDetail/Index?noticeUID=CO1.NTC.4049566&amp;isFromPublicArea=True&amp;isModal=False</t>
  </si>
  <si>
    <t>LIZETH CAROLINA CUERVO ABONDANO</t>
  </si>
  <si>
    <t>lizeth.cuervo@anm.gov.co</t>
  </si>
  <si>
    <t>ANM-301-23</t>
  </si>
  <si>
    <t>https://community.secop.gov.co/Public/Tendering/OpportunityDetail/Index?noticeUID=CO1.NTC.4042965&amp;isFromPublicArea=True&amp;isModal=False</t>
  </si>
  <si>
    <t>Prestar servicios profesionales al Grupo de contratación Minera (GCM) para apoyar jurídicamente el proceso de caracterización en el territorio, elaboración y/o revisión de los actos administrativos y demás asuntos requeridos en el proceso de fortalecimiento de la pequeña y mediana minería.</t>
  </si>
  <si>
    <t>DIANA  CAROLINA  MARIN  NARANJO</t>
  </si>
  <si>
    <t>diana.marin@anm.gov.co</t>
  </si>
  <si>
    <t>ANM-302-23</t>
  </si>
  <si>
    <t>https://community.secop.gov.co/Public/Tendering/OpportunityDetail/Index?noticeUID=CO1.NTC.4047930&amp;isFromPublicArea=True&amp;isModal=False</t>
  </si>
  <si>
    <t>Prestación servicios profesionales jurídicos al Grupo de Contratación Minera (GCM) para apoyar la elaboración y/o revisión de los actos administrativos de las propuestas de contrato de concesión (PCC) y demás asuntos requeridos en el fortalecimiento de la pequeña y mediana minería.</t>
  </si>
  <si>
    <t>CAROLINA   CORREA  FRANCO</t>
  </si>
  <si>
    <t>carolina.correa@anm.gov.co</t>
  </si>
  <si>
    <t>ANM-303-23</t>
  </si>
  <si>
    <t>https://community.secop.gov.co/Public/Tendering/OpportunityDetail/Index?noticeUID=CO1.NTC.4052719&amp;isFromPublicArea=True&amp;isModal=False</t>
  </si>
  <si>
    <t>PRESTAR SERVICIOS PROFESIONALES PARA REALIZAR ACTIVIDADES REQUERIDAS A CARGO DEL GRF</t>
  </si>
  <si>
    <t>ARIEL RAMIRO POLANIA MEDINA</t>
  </si>
  <si>
    <t>HOBO</t>
  </si>
  <si>
    <t>ariel.polania@anm.gov.co</t>
  </si>
  <si>
    <t>ANM-304-23</t>
  </si>
  <si>
    <t>https://community.secop.gov.co/Public/Tendering/OpportunityDetail/Index?noticeUID=CO1.NTC.4049338&amp;isFromPublicArea=True&amp;isModal=False</t>
  </si>
  <si>
    <t>PRESTACIÓN DE SERVICIOS PROFESIONALES PARA BRINDAR ACOMPAÑAMIENTO EN LA ESTRUCTURACIÓN, GESTIÓN E IMPLEMENTACIÓN DE LOS PROCESOS DE RELACIONAMIENTO CON COMUNIDADES ÉTNICAS Y ATENCIÓN A LA CONFLICTIVIDAD ASOCIADOS A LA ACTIVIDAD MINERA. PARA CUMPLIMIENTO DE LA META DEL PROYECTO 2023</t>
  </si>
  <si>
    <t>ANA  OMAIRA ALBARRACIN ALVAREZ</t>
  </si>
  <si>
    <t>BELÉN</t>
  </si>
  <si>
    <t>ana.albarracin@anm.gov.co</t>
  </si>
  <si>
    <t>ANM-305-23</t>
  </si>
  <si>
    <t>https://community.secop.gov.co/Public/Tendering/OpportunityDetail/Index?noticeUID=CO1.NTC.4073322&amp;isFromPublicArea=True&amp;isModal=False</t>
  </si>
  <si>
    <t>Prestar los servicios profesionales para articular jurídicamente acciones o actividades de atención a usuarios, en los canales virtuales y articular información del GAPCC con otras dependencias, en el marco del la Política de Atención y Participación Ciudadana de la Agencia Nacional de Minería</t>
  </si>
  <si>
    <t>CRISTIAN  CAMILO GARAVITO FORERO</t>
  </si>
  <si>
    <t>cristian.garavito@anm.gov.co</t>
  </si>
  <si>
    <t>ANM-306-23</t>
  </si>
  <si>
    <t>https://community.secop.gov.co/Public/Tendering/OpportunityDetail/Index?noticeUID=CO1.NTC.4103465&amp;isFromPublicArea=True&amp;isModal=False</t>
  </si>
  <si>
    <t>Prestar servicios profesionales al Grupo de Contratación Minera (GCM) para apoyar jurídicamente el proceso de caracterización y capacitación, así como elaborar actos administrativos y demás asuntos requeridos para el fortalecimiento de pequeña y mediana minería</t>
  </si>
  <si>
    <t>DIANA CAROLINA MORALES LEÓN</t>
  </si>
  <si>
    <t>diana.morales@anm.gov.co</t>
  </si>
  <si>
    <t>ANM-307-23</t>
  </si>
  <si>
    <t>https://community.secop.gov.co/Public/Tendering/OpportunityDetail/Index?noticeUID=CO1.NTC.4051630&amp;isFromPublicArea=True&amp;isModal=False</t>
  </si>
  <si>
    <t>PRESTAR SERVICIOS DE APOYO A LA GESTIÓN PARA APOYAR LA IDENTIFICACIÓN, CAUSACIÓN Y DEPURACIÓN DE LA CARTERA, DE LAS PARTIDAS CONCILIATORIAS Y DE LAS SOLICITUDES DE DEVOLUCIÓN DE LAS CUENTAS POR COBRAR, EN EL MARCO DE LA ALINEACIÓN DEL SIG A MIPG</t>
  </si>
  <si>
    <t>JEYSON  JAVIER MOYA  SALAMANCA</t>
  </si>
  <si>
    <t>CHÍA</t>
  </si>
  <si>
    <t>jeyson.moya@anm.gov.co</t>
  </si>
  <si>
    <t>ANM-308-23</t>
  </si>
  <si>
    <t>https://community.secop.gov.co/Public/Tendering/OpportunityDetail/Index?noticeUID=CO1.NTC.4052284&amp;isFromPublicArea=True&amp;isModal=False</t>
  </si>
  <si>
    <t>CAROLINA   PAEZ QUIROGA</t>
  </si>
  <si>
    <t>carolina.paez@anm.gov.co</t>
  </si>
  <si>
    <t>ANM-309-23</t>
  </si>
  <si>
    <t>https://community.secop.gov.co/Public/Tendering/OpportunityDetail/Index?noticeUID=CO1.NTC.4066625&amp;isFromPublicArea=True&amp;isModal=False</t>
  </si>
  <si>
    <t>PEDRO LEONARDO GOMEZ LANDINEZ</t>
  </si>
  <si>
    <t>pedro.gomez@anm.gov.co</t>
  </si>
  <si>
    <t>ANM-310-23</t>
  </si>
  <si>
    <t>https://community.secop.gov.co/Public/Tendering/OpportunityDetail/Index?noticeUID=CO1.NTC.4063423&amp;isFromPublicArea=True&amp;isModal=False</t>
  </si>
  <si>
    <t>Prestar servicios de apoyo a la gestión en el Grupo de Contratación Minera (GCM) en las actividades operativas de mantenimiento del expediente digital y el sistema integrado de gestión minera para el fortalecimiento de la pequeña y mediana minería.</t>
  </si>
  <si>
    <t>ZULMA  ELIANA  ENRIQUEZ  ZAMORA</t>
  </si>
  <si>
    <t>zulma.enriquez@anm.gov.co</t>
  </si>
  <si>
    <t>ANM-311-23</t>
  </si>
  <si>
    <t>https://community.secop.gov.co/Public/Tendering/OpportunityDetail/Index?noticeUID=CO1.NTC.4068312&amp;isFromPublicArea=True&amp;isModal=False</t>
  </si>
  <si>
    <t>Prestar servicios profesionales en el levantamiento de requerimientos, ejecución de pruebas, estabilización y apoyo técnico a usuarios internos y externos en actividades relacionadas con el Sistema Integral de Gestión Minera - AnnA Minería.</t>
  </si>
  <si>
    <t>JOSE  ARBEY VANEGAS CAMARGO</t>
  </si>
  <si>
    <t>EL DONCELLO</t>
  </si>
  <si>
    <t>jose.vanegas@anm.gov.co</t>
  </si>
  <si>
    <t>ANM-312-23</t>
  </si>
  <si>
    <t>https://community.secop.gov.co/Public/Tendering/OpportunityDetail/Index?noticeUID=CO1.NTC.4056794&amp;isFromPublicArea=True&amp;isModal=False</t>
  </si>
  <si>
    <t>Prestar servicios profesionales para apoyar la gestión para la implementación, mantenimiento, seguimiento y mejora del Sistema Integrado de Gestión de la ANM en lo relacionado de la norma ISO 14001, garantizando su alineación con las políticas del Modelo Integrado de Planeación y Gestión</t>
  </si>
  <si>
    <t>JEIMMY TATIANA BONILLA SANCHEZ</t>
  </si>
  <si>
    <t>jeimmy.bonilla@anm.gov.co</t>
  </si>
  <si>
    <t>ANM-313-23</t>
  </si>
  <si>
    <t>https://community.secop.gov.co/Public/Tendering/OpportunityDetail/Index?noticeUID=CO1.NTC.4068551&amp;isFromPublicArea=True&amp;isModal=False</t>
  </si>
  <si>
    <t>Prestar servicios de apoyo a la gestión tramitando las respuestas a las inquietudes presentadas por los clientes a través de mesa de ayuda AnnA y ARANDA en relación con el funcionamiento del Sistema Integral de Gestión Minera - AnnA Minería</t>
  </si>
  <si>
    <t>HEIDY  MARITZA SANCHEZ VARGAS</t>
  </si>
  <si>
    <t>heidy.sanchez@anm.gov.co</t>
  </si>
  <si>
    <t>ANM-315-23</t>
  </si>
  <si>
    <t>https://community.secop.gov.co/Public/Tendering/OpportunityDetail/Index?noticeUID=CO1.NTC.4066726&amp;isFromPublicArea=True&amp;isModal=False</t>
  </si>
  <si>
    <t>Prestar servicios de apoyo a la gestión en el Grupo de Contratación Minera (GCM) en las actividades operativas de mantenimiento del expediente digital y el sistema integrado de gestión minera para el fortalecimiento de la pequeña y mediana minería</t>
  </si>
  <si>
    <t>CARMEN  CECILIA  ZAMBRANO MEZA</t>
  </si>
  <si>
    <t>SABANALARGA</t>
  </si>
  <si>
    <t>carmen.zambrano@anm.gov.co</t>
  </si>
  <si>
    <t>ANM-316-23</t>
  </si>
  <si>
    <t>https://community.secop.gov.co/Public/Tendering/OpportunityDetail/Index?noticeUID=CO1.NTC.4068711&amp;isFromPublicArea=True&amp;isModal=False</t>
  </si>
  <si>
    <t>PSP al GLM para apoyar técnicamente el proceso de caracterización y capacitación a mineros, así como elaborar informes técnicos y demás asuntos requeridos para el fortalecimiento de pequeña y mediana minería</t>
  </si>
  <si>
    <t>PABLO ANDRES RODRIGUEZ BUITRAGO</t>
  </si>
  <si>
    <t>pablo.rodriguez@anm.gov.co</t>
  </si>
  <si>
    <t>ANM-317-23</t>
  </si>
  <si>
    <t>https://community.secop.gov.co/Public/Tendering/OpportunityDetail/Index?noticeUID=CO1.NTC.4075766&amp;isFromPublicArea=True&amp;isModal=False</t>
  </si>
  <si>
    <t xml:space="preserve">PRESTAR SERVICIOS PROFESIONALES PARA LA ESTRUCTURACIÓN DE LOS PROCESOS DE CONTRATACIÓN, ASÍ COMO PARA APOYAR EN EL SEGUIMIENTO DE LOS CONTRATOS DEL PLAN DE MANTENIMIENTO A LA INFRAESTRUCTURA. </t>
  </si>
  <si>
    <t>LUISA  FERNNADA  ARCOS  LOPEZ</t>
  </si>
  <si>
    <t>luisa.arcos@anm.gov.co</t>
  </si>
  <si>
    <t>ANM-318-23</t>
  </si>
  <si>
    <t>https://community.secop.gov.co/Public/Tendering/OpportunityDetail/Index?noticeUID=CO1.NTC.4088350&amp;isFromPublicArea=True&amp;isModal=False</t>
  </si>
  <si>
    <t>PRESTACIÓN DE SERVICIOS PROFESIONALES JURÍDICOS AL GRUPO DE CONTRATACIÓN MINERA (GCM) PARA APOYAR EL SEGUIMIENTO, EVALUACIÓN E IMPLEMENTACIÓN DE MEJORAS AL PLAN DE CAPACITACIÓN Y DEMÁS ASUNTOS QUE SE REQUIERAN PARA EL FORTALECIMIENTO DE LA PEQUEÑA Y MEDIANA MINERÍA.</t>
  </si>
  <si>
    <t>ANGELA CAROLINA PUENTES LEGUIZAMON</t>
  </si>
  <si>
    <t>angela.puentes@anm.gov.co</t>
  </si>
  <si>
    <t>ANM-319-23</t>
  </si>
  <si>
    <t>https://community.secop.gov.co/Public/Tendering/OpportunityDetail/Index?noticeUID=CO1.NTC.4090236&amp;isFromPublicArea=True&amp;isModal=False</t>
  </si>
  <si>
    <t>PRESTAR SERVICIOS PROFESIONALES AL GRUPO DE CONTRATACIÓN MINERA (GCM) PARA APOYAR JURÍDICAMENTE EL PROCESO DE CARACTERIZACIÓN Y CAPACITACIÓN, ASÍ COMO ELABORAR ACTOS ADMINISTRATIVOS Y DEMÁS ASUNTOS REQUERIDOS PARA EL FORTALECIMIENTO DE PEQUEÑA Y MEDIANA MINERÍA</t>
  </si>
  <si>
    <t>JAIRO MAURICIO BELTRAN BALLEN</t>
  </si>
  <si>
    <t>jairo.beltran@anm.gov.co</t>
  </si>
  <si>
    <t>ANM-320-23</t>
  </si>
  <si>
    <t>https://community.secop.gov.co/Public/Tendering/OpportunityDetail/Index?noticeUID=CO1.NTC.4122954&amp;isFromPublicArea=True&amp;isModal=False</t>
  </si>
  <si>
    <t>JENNY CAROLINA PÉREZ MOSCOTE</t>
  </si>
  <si>
    <t>ANM-321-23</t>
  </si>
  <si>
    <t>https://community.secop.gov.co/Public/Tendering/OpportunityDetail/Index?noticeUID=CO1.NTC.4114478&amp;isFromPublicArea=True&amp;isModal=False</t>
  </si>
  <si>
    <t>APOYAR AL GRUPO DE FOMENTO EN LOS PROCESOS DE TRASFERENCIA DE CONOCIMIENTOS, ACOMPAÑAMIENTO E IDENTIFICACIÓN DE RIESGOS SOCIALES, QUE PERMITAN A LOS TITULARES MINEROS LA ELABORACIÓN DEL PLAN DE GESTIÓN SOCIAL SEGÚN LA METODOLOGÍA ESTABLECIDA POR LA ANM, ASÍ COMO EN LA ARTICULACIÓN CON COMUNIDADES Y AUTORIDADES DE LOS MUNICIPIOS INVOLUCRADOS EN EL DESARROLLO DE LOS PROYECTOS MINERO.</t>
  </si>
  <si>
    <t>MARÍA ANGÉLICA RAMIRÉZ CELIS</t>
  </si>
  <si>
    <t>maria.ramirezc@anm.gov.co</t>
  </si>
  <si>
    <t>ANM-323-23</t>
  </si>
  <si>
    <t>https://community.secop.gov.co/Public/Tendering/OpportunityDetail/Index?noticeUID=CO1.NTC.4073151&amp;isFromPublicArea=True&amp;isModal=False</t>
  </si>
  <si>
    <t>PSP al GEMTM para apoyar la elaboración y/o revisión de los conceptos técnicos de los trámites de modificaciones y demás asuntos requeridos en el fortalecimiento de la pequeña y mediana minería.</t>
  </si>
  <si>
    <t>JAIRO  PERALTA PATIÑO</t>
  </si>
  <si>
    <t>jairo.peralta@anm.gov.co</t>
  </si>
  <si>
    <t>ANM-324-23</t>
  </si>
  <si>
    <t>https://community.secop.gov.co/Public/Tendering/OpportunityDetail/Index?noticeUID=CO1.NTC.4073173&amp;isFromPublicArea=True&amp;isModal=False</t>
  </si>
  <si>
    <t>PSP al GEMTM para apoyar jurídicamente el proceso de caracterización y capacitación a mineros, así como elaborar actos administrativos y demás asuntos requeridos para el fortalecimiento de pequeña y mediana minería.</t>
  </si>
  <si>
    <t>ANGEL ADRIAN VARGAS ROBLES</t>
  </si>
  <si>
    <t>angel.vargas@anm.gov.co</t>
  </si>
  <si>
    <t>ANM-325-23</t>
  </si>
  <si>
    <t>https://community.secop.gov.co/Public/Tendering/OpportunityDetail/Index?noticeUID=CO1.NTC.4076278&amp;isFromPublicArea=True&amp;isModal=False</t>
  </si>
  <si>
    <t>MANUELA MERCEDES TEJADA CHAVARRO</t>
  </si>
  <si>
    <t>LA PLATA</t>
  </si>
  <si>
    <t>manuela.tejada@anm.gov.co</t>
  </si>
  <si>
    <t>ANM-326-23</t>
  </si>
  <si>
    <t>https://community.secop.gov.co/Public/Tendering/OpportunityDetail/Index?noticeUID=CO1.NTC.4094667&amp;isFromPublicArea=True&amp;isModal=False</t>
  </si>
  <si>
    <t>CAMILO ERNESTO GUERRERO DE LA TORRE</t>
  </si>
  <si>
    <t>camiloe.guerrero@anm.gov.co</t>
  </si>
  <si>
    <t>ANM-328-23</t>
  </si>
  <si>
    <t>https://community.secop.gov.co/Public/Tendering/OpportunityDetail/Index?noticeUID=CO1.NTC.4091244&amp;isFromPublicArea=True&amp;isModal=False</t>
  </si>
  <si>
    <t>PSP al GEMTM para apoyar jurídicamente la implementación de espacios de capacitación a mineros, la elaboración y/o revisión de los actos administrativos y demás asuntos requeridos en la modificación a títulos para el fortalecimiento de la pequeña y mediana minería LINEA PAA: 200002123.</t>
  </si>
  <si>
    <t>JULIO CESAR LOMANTO ROJAS</t>
  </si>
  <si>
    <t>julio.lomanto@anm.gov.co</t>
  </si>
  <si>
    <t>ANM-329-23</t>
  </si>
  <si>
    <t>https://community.secop.gov.co/Public/Tendering/OpportunityDetail/Index?noticeUID=CO1.NTC.4091006&amp;isFromPublicArea=True&amp;isModal=False</t>
  </si>
  <si>
    <t>PSP al GEMTM para apoyar técnicamente el proceso de caracterización y capacitación a mineros, así como elaborar informes técnicos y demás asuntos requeridos para el fortalecimiento de pequeña y mediana minería. LINEA PAA: 200000123</t>
  </si>
  <si>
    <t>NESTOR FIDOLY NARANJO SUÁREZ</t>
  </si>
  <si>
    <t>nestor.naranjo@anm.gov.co</t>
  </si>
  <si>
    <t>ANM-330-23</t>
  </si>
  <si>
    <t>https://community.secop.gov.co/Public/Tendering/OpportunityDetail/Index?noticeUID=CO1.NTC.4095967&amp;isFromPublicArea=True&amp;isModal=False</t>
  </si>
  <si>
    <t>LILIANA PUENTES GÓMEZ</t>
  </si>
  <si>
    <t>liliana.puentes@anm.gov.co</t>
  </si>
  <si>
    <t>ANM-331-23</t>
  </si>
  <si>
    <t>https://community.secop.gov.co/Public/Tendering/OpportunityDetail/Index?noticeUID=CO1.NTC.4097529&amp;isFromPublicArea=True&amp;isModal=False</t>
  </si>
  <si>
    <t>JEAN CARLOS SAURITH BAQUERO</t>
  </si>
  <si>
    <t>jean.saurith@anm.gov.co</t>
  </si>
  <si>
    <t>ANM-332-23</t>
  </si>
  <si>
    <t>https://community.secop.gov.co/Public/Tendering/OpportunityDetail/Index?noticeUID=CO1.NTC.4092964&amp;isFromPublicArea=True&amp;isModal=False</t>
  </si>
  <si>
    <t>Prestar servicios de apoyo a la gestión para realizar la implementación de la estrategia de cultura de servicio y gestión del cambio en e marco del desarrollo de la Política de Atención y Participación Ciudadana de la Agencia Nacional de Minería. LINEA PAA: 500009623</t>
  </si>
  <si>
    <t>CINDY NATALIA ACUÑA VALERO</t>
  </si>
  <si>
    <t>cindy.acuna@anm.gov.co</t>
  </si>
  <si>
    <t>ANM-333-23</t>
  </si>
  <si>
    <t>https://community.secop.gov.co/Public/Tendering/OpportunityDetail/Index?noticeUID=CO1.NTC.4093061&amp;isFromPublicArea=True&amp;isModal=False</t>
  </si>
  <si>
    <t>Apoyar al GPCC de la ANM, en la creación, realización, producción y edición de vídeos y fotografías de los hechos y eventos externos e internos de la ANM, para ser utilizados como insumos de comunicación en los medios, escritos, digitales y audiovisuales</t>
  </si>
  <si>
    <t>CESAR RODRIGO NIGRIRIS NAME</t>
  </si>
  <si>
    <t>cesar.nigrinis@anm.gov.co</t>
  </si>
  <si>
    <t>ANM-334-23</t>
  </si>
  <si>
    <t>https://community.secop.gov.co/Public/Tendering/OpportunityDetail/Index?noticeUID=CO1.NTC.4096326&amp;isFromPublicArea=True&amp;isModal=False</t>
  </si>
  <si>
    <t>LILIBETH GARCÍA CASTAÑO</t>
  </si>
  <si>
    <t>lilibeth.garcia@anm.gov.co</t>
  </si>
  <si>
    <t>ANM-335-23</t>
  </si>
  <si>
    <t>https://community.secop.gov.co/Public/Tendering/OpportunityDetail/Index?noticeUID=CO1.NTC.4100833&amp;isFromPublicArea=True&amp;isModal=False</t>
  </si>
  <si>
    <t>Prestación de servicios profesionales jurídicos al Grupo de Contratación Minera (GCM) para apoyar el seguimiento, evaluación e implementación de mejoras al plan de capacitación y demás asuntos que se requieran para el fortalecimiento de la pequeña y mediana minería.</t>
  </si>
  <si>
    <t>DANIELA CAMILA TORRES CRUZ</t>
  </si>
  <si>
    <t>daniela.torres@anm.gov.co</t>
  </si>
  <si>
    <t>ANM-336-23</t>
  </si>
  <si>
    <t>https://community.secop.gov.co/Public/Tendering/OpportunityDetail/Index?noticeUID=CO1.NTC.4104847&amp;isFromPublicArea=True&amp;isModal=False</t>
  </si>
  <si>
    <t>PSP jurídicos al GLM para apoyar la estructuración de alianzas con actores estratégicos y demás asuntos de las solicitudes de formalización requeridos para el fortalecimiento de la pequeña y mediana minería LINEA PAA: 200009023</t>
  </si>
  <si>
    <t>VIVIAN FERNANDA ORTIZ PORTELA</t>
  </si>
  <si>
    <t>vivian.ortiz@anm.gov.co</t>
  </si>
  <si>
    <t>ANM-337-23</t>
  </si>
  <si>
    <t>https://community.secop.gov.co/Public/Tendering/OpportunityDetail/Index?noticeUID=CO1.NTC.4106875&amp;isFromPublicArea=True&amp;isModal=False</t>
  </si>
  <si>
    <t>PRESTACIÓN DE SERVICIOS PROFESIONALES PARA APOYAR LAS ACTIVIDADES DE LA GESTIÓN DEL GRUPO SOCIO AMBIENTAL RELACIONADAS CON LA CONSTRUCCIÓN, DESARROLLO, CONSOLIDACIÓN Y SEGUIMIENTO DE ESPACIOS DE RELACIONAMIENTO CON EL TERRITORIO. PARA CUMPLIMIENTO DE LA META DEL PROYECTO 2023. Línea PAA 400011023.</t>
  </si>
  <si>
    <t>SERGIO ANDRÉS SILVA FORERO</t>
  </si>
  <si>
    <t>sergio.silva@anm.gov.co</t>
  </si>
  <si>
    <t>ANM-338-23</t>
  </si>
  <si>
    <t>https://community.secop.gov.co/Public/Tendering/OpportunityDetail/Index?noticeUID=CO1.NTC.4106632&amp;isFromPublicArea=True&amp;isModal=False</t>
  </si>
  <si>
    <t>PSP para apoyar al GEMTM en la evaluación y conceptos económicos de los trámites de modificaciones, así como en los demás asuntos requeridos para el fortalecimiento de la pequeña y mediana minería. LINEA PAA: 200003823</t>
  </si>
  <si>
    <t>OSCAR ANDRES CARVAJAL</t>
  </si>
  <si>
    <t>oscar.carvajal@anm.gov.co</t>
  </si>
  <si>
    <t>ANM-339-23</t>
  </si>
  <si>
    <t>https://community.secop.gov.co/Public/Tendering/OpportunityDetail/Index?noticeUID=CO1.NTC.4107352&amp;isFromPublicArea=True&amp;isModal=Falsehttps://community.secop.gov.co/Public/Tendering/OpportunityDetail/Index?noticeUID=CO1.NTC.4107352&amp;isFromPublicArea=True&amp;isModal=False</t>
  </si>
  <si>
    <t>KARENT YULIANA LOMBANA QUINTERO</t>
  </si>
  <si>
    <t>karent.lombana@anm.gov.co</t>
  </si>
  <si>
    <t>SGR-101-23</t>
  </si>
  <si>
    <t>https://community.secop.gov.co/Public/Tendering/OpportunityDetail/Index?noticeUID=CO1.NTC.4083769&amp;isFromPublicArea=True&amp;isModal=False</t>
  </si>
  <si>
    <t>LUIS  ALFREDO  MAESTRE  TERNERA</t>
  </si>
  <si>
    <t>luis.maestre@anm.gov.co</t>
  </si>
  <si>
    <t>SGR-102-23</t>
  </si>
  <si>
    <t>https://community.secop.gov.co/Public/Tendering/OpportunityDetail/Index?noticeUID=CO1.NTC.4094340&amp;isFromPublicArea=True&amp;isModal=False</t>
  </si>
  <si>
    <t>PSP A LA VSCSM EN EL DESARROLLO DE ACTIVIDADES JURÍDICAS INHERENTES AL PROCESO DE FISCALIZACIÓN MINERA, TALES COMO LA EVALUACIÓN DOCUMENTAL DE EXPEDIENTES, SUSTANCIACIÓN Y REVISIÓN DE ACTOS ADMINISTRATIVOS Y DEMÁS TRÁMITES JURÍDICOS NECESARIOS PARA EL CUMPLIMIENTO DE METAS.</t>
  </si>
  <si>
    <t>GLORIA INES RODRIGUEZ DIAZ</t>
  </si>
  <si>
    <t>gloria.rodriguez@anm.gov.co</t>
  </si>
  <si>
    <t>SGR-103-23</t>
  </si>
  <si>
    <t>https://community.secop.gov.co/Public/Tendering/OpportunityDetail/Index?noticeUID=CO1.NTC.4085237&amp;isFromPublicArea=True&amp;isModal=False</t>
  </si>
  <si>
    <t>PSP a la VSCSM en actividades de sustanciación, revisión, seguimiento, trámite e impulso de los asuntos jurídicos relacionados con los procesos de fiscalización minera y demás temas transversales que requieran de un acompañamiento jurídico para el cumplimiento de metas.</t>
  </si>
  <si>
    <t>LAURA CATALINA DIAZ GONZALEZ</t>
  </si>
  <si>
    <t>laura.diaz@anm.gov.co</t>
  </si>
  <si>
    <t>SGR-104-23</t>
  </si>
  <si>
    <t>https://community.secop.gov.co/Public/Tendering/OpportunityDetail/Index?noticeUID=CO1.NTC.4090614&amp;isFromPublicArea=True&amp;isModal=False</t>
  </si>
  <si>
    <t>KATIA DEL CARMEN RICAURTE ZABALA</t>
  </si>
  <si>
    <t>katia.ricaurte@anm.gov.co</t>
  </si>
  <si>
    <t>SGR-105-23</t>
  </si>
  <si>
    <t>https://community.secop.gov.co/Public/Tendering/OpportunityDetail/Index?noticeUID=CO1.NTC.4090053&amp;isFromPublicArea=True&amp;isModal=False</t>
  </si>
  <si>
    <t>Prestar servicios profesionales en el Grupo de evaluación de estudios técnicos para analizar y conceptuar sobre la estimación y categorización de las Reservas minerales para Carbón de los títulos mineros y demás documentos, en el marco del proceso de fiscalización minera. 300020423.</t>
  </si>
  <si>
    <t>JULIAN ERNESTO CHAPARRO ROJAS</t>
  </si>
  <si>
    <t>julian.chaparro@anm.gov.co</t>
  </si>
  <si>
    <t>SGR-106-23</t>
  </si>
  <si>
    <t>https://community.secop.gov.co/Public/Tendering/OpportunityDetail/Index?noticeUID=CO1.NTC.4096427&amp;isFromPublicArea=True&amp;isModal=False</t>
  </si>
  <si>
    <t>Prestar servicios profesionales a la VSCSM, para la validación de la estimación de R&amp;R y del planeamiento minero de depósitos de metales preciosos y carbón aplicando el ECRR, en el desarrollo de las actividades de la fiscalización minera</t>
  </si>
  <si>
    <t>CESAR MAURICIO VEGA DIAZ</t>
  </si>
  <si>
    <t>cesar.vega@anm.gov.co</t>
  </si>
  <si>
    <t>SGR-107-23</t>
  </si>
  <si>
    <t>https://community.secop.gov.co/Public/Tendering/OpportunityDetail/Index?noticeUID=CO1.NTC.4107214&amp;isFromPublicArea=True&amp;isModal=False</t>
  </si>
  <si>
    <t>GINA PAOLA MARIANO LEONES</t>
  </si>
  <si>
    <t>gina.mariano@anm.gov.co</t>
  </si>
  <si>
    <t>SGR-108-23</t>
  </si>
  <si>
    <t>https://community.secop.gov.co/Public/Tendering/OpportunityDetail/Index?noticeUID=CO1.NTC.4109623&amp;isFromPublicArea=True&amp;isModal=False</t>
  </si>
  <si>
    <t>APOYAR LA GESTIÓN DE LA VSCSM, EN TEMAS INHERENTES AL PROCESO DE FISCALIZACIÓN MINERA COMO ES EL SEGUIMIENTO Y CONTROL DE LAS ACTUACIONES ADMINISTRATIVAS, EL CONTROL DE LA CORRESPONDENCIA, LA CONSOLIDACIÓN DE INFORMACIÓN DE LOS PROCESOS DE PLANEACIÓN O GESTIÓN DEL GRUPO Y DEMÁS ACTIVIDADES DE APOYO NECESARIOS PARA EL CUMPLIMIENTO DE METAS. 300007623</t>
  </si>
  <si>
    <t>MARY ISABEL RIOS  CALDERON</t>
  </si>
  <si>
    <t>mary.rios@anm.gov.co</t>
  </si>
  <si>
    <t>SGR-109-23</t>
  </si>
  <si>
    <t>https://community.secop.gov.co/Public/Tendering/OpportunityDetail/Index?noticeUID=CO1.NTC.4107200&amp;isFromPublicArea=True&amp;isModal=False</t>
  </si>
  <si>
    <t>ANA MAGDA CASTELBLANCO PEREZ</t>
  </si>
  <si>
    <t>ana.castelblanco@anm.gov.co</t>
  </si>
  <si>
    <t>SGR-110-23</t>
  </si>
  <si>
    <t>https://community.secop.gov.co/Public/Tendering/OpportunityDetail/Index?noticeUID=CO1.NTC.4109789&amp;isFromPublicArea=True&amp;isModal=False</t>
  </si>
  <si>
    <t>OSCAR  JULIAN CASTAÑO CARDONA</t>
  </si>
  <si>
    <t>SALAMINA</t>
  </si>
  <si>
    <t>oscar.castano@anm.gov.co</t>
  </si>
  <si>
    <t>SGR-111-23</t>
  </si>
  <si>
    <t>https://community.secop.gov.co/Public/Tendering/OpportunityDetail/Index?noticeUID=CO1.NTC.4114178&amp;isFromPublicArea=True&amp;isModal=False</t>
  </si>
  <si>
    <t>ARIADNA ANDREA SANCHEZ  CONTRERAS</t>
  </si>
  <si>
    <t>ariadna.sanchez@anm.gov.co</t>
  </si>
  <si>
    <t>SGR-112-23</t>
  </si>
  <si>
    <t>https://community.secop.gov.co/Public/Tendering/OpportunityDetail/Index?noticeUID=CO1.NTC.4114908&amp;isFromPublicArea=True&amp;isModal=False</t>
  </si>
  <si>
    <t>Prestar servicios de apoyo a la gestión a la VSCSM, en actividades inherentes al proceso de fiscalización minera, como es la atención de los casos reportados por la mesa de ayuda relacionados con el expediente minero digital.</t>
  </si>
  <si>
    <t>GLORIA MARCELA RUEDA SOTO</t>
  </si>
  <si>
    <t>SUAITA</t>
  </si>
  <si>
    <t>gloria.rueda@anm.gov.co</t>
  </si>
  <si>
    <t>SGR-113-23</t>
  </si>
  <si>
    <t>https://community.secop.gov.co/Public/Tendering/OpportunityDetail/Index?noticeUID=CO1.NTC.4114341&amp;isFromPublicArea=True&amp;isModal=False</t>
  </si>
  <si>
    <t>Prestar servicios profesionales al Grupo PIN, para la evaluación documental de expedientes, realización de inspecciones de campo y elaboración y/o revisión de conceptos técnicos, en cumplimiento a las actividades de fiscalización a los títulos minero clasificados como Proyectos de Interés Nacional</t>
  </si>
  <si>
    <t>ÁLVARO ANDRÉS PÉREZ GÓMEZ</t>
  </si>
  <si>
    <t>PEÑOL</t>
  </si>
  <si>
    <t>alvaro.perez@anm.gov.co</t>
  </si>
  <si>
    <t>SGR-114-23</t>
  </si>
  <si>
    <t>https://community.secop.gov.co/Public/Tendering/OpportunityDetail/Index?noticeUID=CO1.NTC.4114516&amp;isFromPublicArea=True&amp;isModal=False</t>
  </si>
  <si>
    <t>CAROLINA  PINEDA GARCIA</t>
  </si>
  <si>
    <t>carolina.pineda@anm.gov.co</t>
  </si>
  <si>
    <t>SGR-115-23</t>
  </si>
  <si>
    <t>https://community.secop.gov.co/Public/Tendering/OpportunityDetail/Index?noticeUID=CO1.NTC.4123443&amp;isFromPublicArea=True&amp;isModal=False</t>
  </si>
  <si>
    <t>PAULINO  FRANCISCO  AVILA COY</t>
  </si>
  <si>
    <t>paulino.avila@anm.gov.co</t>
  </si>
  <si>
    <t>SGR-116-23</t>
  </si>
  <si>
    <t>https://community.secop.gov.co/Public/Tendering/OpportunityDetail/Index?noticeUID=CO1.NTC.4123485&amp;isFromPublicArea=True&amp;isModal=False</t>
  </si>
  <si>
    <t>PSP a la VSCSM, en actividades de fiscalización a títulos mineros y demás figuras que por mandato legal permiten la exploración y explotación de recursos naturales no renovables, como lo es la emisión de conceptos, la evaluación documental de expedientes mineros, la sustanciación y revisión de actos administrativos, así como la atención y respuesta a requerimientos de entes</t>
  </si>
  <si>
    <t>MONICA PATRICIA MODESTO CARRILLO</t>
  </si>
  <si>
    <t>monica.modesto@anm.gov.co</t>
  </si>
  <si>
    <t>SGR-117-23</t>
  </si>
  <si>
    <t>https://community.secop.gov.co/Public/Tendering/OpportunityDetail/Index?noticeUID=CO1.NTC.4123024&amp;isFromPublicArea=True&amp;isModal=False</t>
  </si>
  <si>
    <t>Prestar servicios de apoyo a la gestión a la VSCSM, en actividades inherentes al proceso de fiscalización minera, como es la atención de los casos reportados por la mesa de ayuda relacionados con el expediente minero digital</t>
  </si>
  <si>
    <t>MEIBIS NATALY TORRES TIQUE</t>
  </si>
  <si>
    <t>meibis.torres@anm.gov.co</t>
  </si>
  <si>
    <t>SGR-118-23</t>
  </si>
  <si>
    <t>https://community.secop.gov.co/Public/Tendering/OpportunityDetail/Index?noticeUID=CO1.NTC.4123164&amp;isFromPublicArea=True&amp;isModal=False</t>
  </si>
  <si>
    <t>PSP a la VSCSM para desarrollar actividades de fiscalización a los títulos mineros y demás figuras que por mandato legal permiten la exploración y explotación de recursos naturales no renovables, en actividades de evaluación documental de expedientes, realización de inspecciones de campo, elaboración y revisión de conceptos e informes técnicos, de cara al cumplimiento de metas</t>
  </si>
  <si>
    <t>SINDY  LORENA HERRERA  RODRIGUEZ</t>
  </si>
  <si>
    <t>sindy.herrera@anm.gov.co</t>
  </si>
  <si>
    <t>SGR-119-23</t>
  </si>
  <si>
    <t>https://community.secop.gov.co/Public/Tendering/OpportunityDetail/Index?noticeUID=CO1.NTC.4126477&amp;isFromPublicArea=True&amp;isModal=False</t>
  </si>
  <si>
    <t>PSP a la VSCSM para desarrollar actividades de fiscalización a los títulos mineros y demás figuras que por mandato legal permiten la exploración y explotación de recursos naturales no renovables, en actividades de evaluación documental de expedientes, realización de inspecciones de campo, elaboración y revisión de conceptos e informes técnicos, de cara al cumplimiento de metas. 300006223.</t>
  </si>
  <si>
    <t>LISETTE FERNANDA BALLESTEROS ÁLVAREZ</t>
  </si>
  <si>
    <t>lisette.ballesteros@anm.gov.co</t>
  </si>
  <si>
    <t>SGR-120-23</t>
  </si>
  <si>
    <t>https://community.secop.gov.co/Public/Tendering/OpportunityDetail/Index?noticeUID=CO1.NTC.4132481&amp;isFromPublicArea=True&amp;isModal=False</t>
  </si>
  <si>
    <t>DUBERLYS ELENA MOLINARES VILLALOBOS</t>
  </si>
  <si>
    <t>duberlys.molinares@anm.gov.co</t>
  </si>
  <si>
    <t>ANM-341-23</t>
  </si>
  <si>
    <t>https://community.secop.gov.co/Public/Tendering/OpportunityDetail/Index?noticeUID=CO1.NTC.4140078&amp;isFromPublicArea=True&amp;isModal=False</t>
  </si>
  <si>
    <t>Prestar los servicios profesionales como Web máster para gestionar la implementación de los componentes de TI en los portales web de la ANM, en el marco de Gobierno Digital y la Ley de Transparencia, garantizando su operatividad y disponibilidad</t>
  </si>
  <si>
    <t>LISBETH VIVIANA ROSERO LEGARDA</t>
  </si>
  <si>
    <t>lisbeth.rosero@anm.gov.co</t>
  </si>
  <si>
    <t>ANM-342-23</t>
  </si>
  <si>
    <t>https://community.secop.gov.co/Public/Tendering/OpportunityDetail/Index?noticeUID=CO1.NTC.4106511&amp;isFromPublicArea=True&amp;isModal=False</t>
  </si>
  <si>
    <t>Prestar servicios para apoyar la implementación, mantenimiento, seguimiento y mejora del Sistema Integrado de Gestión de la ANM en lo relacionado con la gestión estadística, arquitectura empresarial y apoyo en aplicativos internos, garantizando su alineación con las políticas del Modelo Integrado de Planeación y Gestión</t>
  </si>
  <si>
    <t>MAIKOL HENAO RAMIREZ</t>
  </si>
  <si>
    <t>maikol.henao@anm.gov.co</t>
  </si>
  <si>
    <t>ANM-343-23</t>
  </si>
  <si>
    <t>https://community.secop.gov.co/Public/Tendering/OpportunityDetail/Index?noticeUID=CO1.NTC.4108573&amp;isFromPublicArea=True&amp;isModal=False</t>
  </si>
  <si>
    <t>Prestar servicios profesionales al Grupo de Contratación Minera (GCM) para apoyar jurídicamente el proceso de caracterización y capacitación, así como elaborar actos administrativos y demás asuntos requeridos para el fortalecimiento de pequeña y mediana minería. LINEA PAA: 200004623.</t>
  </si>
  <si>
    <t>HEIDI ROCIO OSPINO RAMIRÉZ</t>
  </si>
  <si>
    <t>heidi.ospina@anm.gov.co</t>
  </si>
  <si>
    <t>ANM-344-23</t>
  </si>
  <si>
    <t>https://community.secop.gov.co/Public/Tendering/OpportunityDetail/Index?noticeUID=CO1.NTC.4110834&amp;isFromPublicArea=True&amp;isModal=False</t>
  </si>
  <si>
    <t>Prestación servicios profesionales jurídicos al Grupo de Contratación Minera (GCM) para apoyar la elaboración y/o revisión de los actos administrativos de las propuestas de contrato de concesión (PCC) y demás asuntos requeridos en el fortalecimiento de la pequeña y mediana minería. LINEA PAA: 200006123</t>
  </si>
  <si>
    <t>LUISA FERNANDA ORTEGA SOLANO</t>
  </si>
  <si>
    <t>luisa.ortega@anm.gov.co</t>
  </si>
  <si>
    <t>ANM-345-23</t>
  </si>
  <si>
    <t>https://community.secop.gov.co/Public/Tendering/OpportunityDetail/Index?noticeUID=CO1.NTC.4113709&amp;isFromPublicArea=True&amp;isModal=False</t>
  </si>
  <si>
    <t>Prestación de Servicios profesionales jurídicos para apoyar al Grupo de Contratación Minera (GCM) en el proceso de orientación en la radicación de las solicitudes, así como en la evaluación y sustanciación de los actos administrativos para el fortalecimiento de la pequeña y mediana minería.</t>
  </si>
  <si>
    <t>SAMMY LOZANO RENTERIA</t>
  </si>
  <si>
    <t>CONDOTO</t>
  </si>
  <si>
    <t>sammy.lozano@anm.gov.co</t>
  </si>
  <si>
    <t>ANM-346-23</t>
  </si>
  <si>
    <t>https://community.secop.gov.co/Public/Tendering/OpportunityDetail/Index?noticeUID=CO1.NTC.4115343&amp;isFromPublicArea=True&amp;isModal=False</t>
  </si>
  <si>
    <t>Prestar servicios profesionales para la atención, revisión, sustanciación e impulso de los contratos de prestación de servicios y evaluación financiera de los procesos contractuales que se adelanten.</t>
  </si>
  <si>
    <t>JUAN CAMILO BARRERA SABOGAL</t>
  </si>
  <si>
    <t>juan.barrera@anm.gov.co</t>
  </si>
  <si>
    <t>ANM-347-23</t>
  </si>
  <si>
    <t>https://community.secop.gov.co/Public/Tendering/OpportunityDetail/Index?noticeUID=CO1.NTC.4122889&amp;isFromPublicArea=True&amp;isModal=False</t>
  </si>
  <si>
    <t>JAIR ALVEIRO HOYOS SALCEDO</t>
  </si>
  <si>
    <t>SAN AGUSTÍN</t>
  </si>
  <si>
    <t>jair.hoyos@anm.gov.co</t>
  </si>
  <si>
    <t>ANM-349-23</t>
  </si>
  <si>
    <t>https://community.secop.gov.co/Public/Tendering/OpportunityDetail/Index?noticeUID=CO1.NTC.4161872&amp;isFromPublicArea=True&amp;isModal=False</t>
  </si>
  <si>
    <t>PSP AL GLM PARA APOYAR JURÍDICAMENTE EL PROCESO DE CARACTERIZACIÓN Y CAPACITACIÓN A MINEROS, ASÍ COMO ELABORAR ACTOS ADMINISTRATIVOS Y DEMÁS ASUNTOS REQUERIDOS PARA EL FORTALECIMIENTO DE PEQUEÑA Y MEDIANA MINERÍA</t>
  </si>
  <si>
    <t>HEIDY ANDREA DÍAZ HUERTAS</t>
  </si>
  <si>
    <t>ÚMBITA</t>
  </si>
  <si>
    <t>heidy.diaz@anm.gov.co</t>
  </si>
  <si>
    <t>ANM-350-23</t>
  </si>
  <si>
    <t>https://community.secop.gov.co/Public/Tendering/OpportunityDetail/Index?noticeUID=CO1.NTC.4136455&amp;isFromPublicArea=True&amp;isModal=False</t>
  </si>
  <si>
    <t>MARÍA CAMILA DONCEL AVILA</t>
  </si>
  <si>
    <t>maria.doncel@anm.gov.co</t>
  </si>
  <si>
    <t>ANM-351-23</t>
  </si>
  <si>
    <t>https://community.secop.gov.co/Public/Tendering/OpportunityDetail/Index?noticeUID=CO1.NTC.4153368&amp;isFromPublicArea=True&amp;isModal=False</t>
  </si>
  <si>
    <t>PRESTAR SERVICIOS PROFESIONALES PARA FORTALECER LOS PROCESOS Y ACTIVIDADES DE DIVULGACIÓN DE NOTICIAS, DE COMUNICACIÓN INSTITUCIONAL GESTIÓN DE CONTENIDOS TANTO AL INTERIOR DE LA ENTIDAD COMO CON EXTERNOS, ACTUANDO EN COORDINACIÓN CON PRESIDENCIA Y OTROS SECTORES QUE SE RELACIONEN CON LA MINERIA.</t>
  </si>
  <si>
    <t>JORGE ENRIQUE MELENDEZ PÉREZ</t>
  </si>
  <si>
    <t>jorge.melendez@anm.gov.co</t>
  </si>
  <si>
    <t>ANM-352-23</t>
  </si>
  <si>
    <t>https://community.secop.gov.co/Public/Tendering/OpportunityDetail/Index?noticeUID=CO1.NTC.4165161&amp;isFromPublicArea=True&amp;isModal=False</t>
  </si>
  <si>
    <t>PSP al GLM para apoyar jurídicamente el proceso de caracterización y capacitación a mineros, así como elaborar actos administrativos y demás asuntos requeridos para el fortalecimiento de pequeña y mediana minería</t>
  </si>
  <si>
    <t>CLAUDIA RODRIGUEZ PACHECO</t>
  </si>
  <si>
    <t>claudia.rodriguez@anm.gov.co</t>
  </si>
  <si>
    <t>ANM-353-23</t>
  </si>
  <si>
    <t>https://community.secop.gov.co/Public/Tendering/OpportunityDetail/Index?noticeUID=CO1.NTC.4163484&amp;isFromPublicArea=True&amp;isModal=False</t>
  </si>
  <si>
    <t>Prestar los servicios profesionales como abogado para el grupo servicios administrativos en los temas relacionados con adquisición de bienes y servicios y demás asuntos jurídicos relacionados con la actividad de la vicepresidencia.</t>
  </si>
  <si>
    <t>NESTOR FERNANDO MARTÍNEZ GAITAN</t>
  </si>
  <si>
    <t>AGUA DE DIOS</t>
  </si>
  <si>
    <t>nestor.martinez@anm.gov.co</t>
  </si>
  <si>
    <t>ANM-354-23</t>
  </si>
  <si>
    <t>https://community.secop.gov.co/Public/Tendering/OpportunityDetail/Index?noticeUID=CO1.NTC.4165930&amp;isFromPublicArea=True&amp;isModal=False</t>
  </si>
  <si>
    <t>MARÍA CLAUDIA GUAYACAN BAQUERO</t>
  </si>
  <si>
    <t>maria.guayacan@anm.gov.co</t>
  </si>
  <si>
    <t>ANM-355-23</t>
  </si>
  <si>
    <t>https://community.secop.gov.co/Public/Tendering/OpportunityDetail/Index?noticeUID=CO1.NTC.4179954&amp;isFromPublicArea=True&amp;isModal=False</t>
  </si>
  <si>
    <t>PRESTAR SERVICIOS DE APOYO A LA GESTIÓN EN EL GRUPO DE CONTRATACIÓN MINERA (GCM) EN LAS ACTIVIDADES OPERATIVAS DE MANTENIMIENTO DEL EXPEDIENTE DIGITAL Y EL SISTEMA INTEGRADO DE GESTIÓN MINERA PARA EL FORTALECIMIENTO DE LA PEQUEÑA Y MEDIANA MINERÍA. LINEA PAA: 200020223</t>
  </si>
  <si>
    <t>KEVIN ALDAHIR CAICEDO SEGURA</t>
  </si>
  <si>
    <t>kevin.caicedo@anm.gov.co</t>
  </si>
  <si>
    <t>ANM-356-23</t>
  </si>
  <si>
    <t>https://community.secop.gov.co/Public/Tendering/OpportunityDetail/Index?noticeUID=CO1.NTC.4184728&amp;isFromPublicArea=True&amp;isModal=False</t>
  </si>
  <si>
    <t>PRESTAR SERVICIOS PROFESIONALES A LA OAJ PARA EJERCER LA REPRESENTACIÓN JUDICIAL Y EXTRAJUDICIAL, RESPUESTA A PETICIONES Y SEGUIMIENTO AL CUMPLIMIENTO DE FALLOS-Línea PAA 120001623.</t>
  </si>
  <si>
    <t>GENARY ARMANDO BOYACA TAPIA</t>
  </si>
  <si>
    <t>gerany.boyaca@anm.gov.co</t>
  </si>
  <si>
    <t>ANM-358-23</t>
  </si>
  <si>
    <t>https://community.secop.gov.co/Public/Tendering/OpportunityDetail/Index?noticeUID=CO1.NTC.4248591&amp;isFromPublicArea=True&amp;isModal=False</t>
  </si>
  <si>
    <t>Prestar servicios profesionales para la gestión y seguimiento de los asuntos relacionados con transparencia, gestión de riesgos y apoyo en la operación del grupo de planeación de la VAF</t>
  </si>
  <si>
    <t>CRISTIAN FELIPE ARÉVALO CHAVEZ</t>
  </si>
  <si>
    <t>cristian.arevalo@anm.gov.co</t>
  </si>
  <si>
    <t>ANM-360-23</t>
  </si>
  <si>
    <t>https://community.secop.gov.co/Public/Tendering/OpportunityDetail/Index?noticeUID=CO1.NTC.4202672&amp;isFromPublicArea=True&amp;isModal=False</t>
  </si>
  <si>
    <t>JUAN SEBASTIAN REYES LOPEZ</t>
  </si>
  <si>
    <t>juan.reyes@anm.gov.co</t>
  </si>
  <si>
    <t>SGR-121-23</t>
  </si>
  <si>
    <t>https://community.secop.gov.co/Public/Tendering/OpportunityDetail/Index?noticeUID=CO1.NTC.4134381&amp;isFromPublicArea=True&amp;isModal=False</t>
  </si>
  <si>
    <t>GUSTAVO DAZA ALAVREZ</t>
  </si>
  <si>
    <t>gustavo.daza@anm.gov.co</t>
  </si>
  <si>
    <t>SGR-122-23</t>
  </si>
  <si>
    <t>https://community.secop.gov.co/Public/Tendering/OpportunityDetail/Index?noticeUID=CO1.NTC.4133296&amp;isFromPublicArea=True&amp;isModal=False</t>
  </si>
  <si>
    <t>PSP a la VSCSM para la definición de lineamientos jurídicos en los procedimientos y formatos requeridos para realizar la actividad de fiscalización bajo criterios unificados y parámetros de calidad y oportunidad, así como atender los demás trámites jurídicos que surjan en el marco del proceso de fiscalización minera</t>
  </si>
  <si>
    <t>ANDREA CAROLINA  MONROY LOZANO</t>
  </si>
  <si>
    <t>andrea.monroy@anm.gov.co</t>
  </si>
  <si>
    <t>SGR-123-23</t>
  </si>
  <si>
    <t>https://community.secop.gov.co/Public/Tendering/OpportunityDetail/Index?noticeUID=CO1.NTC.4138148&amp;isFromPublicArea=True&amp;isModal=False</t>
  </si>
  <si>
    <t>PSP a la VSCSM en actividades inherentes a la fiscalización minera, tales como la actualización y consolidación de indicadores, seguimiento a la gestión de las actividades de fiscalización, así como la elaboración de informes de gestión requeridos por el despacho</t>
  </si>
  <si>
    <t>JUAN  DAVID CASTELLANOS  DIAZ</t>
  </si>
  <si>
    <t>juan.castellanos@anm.gov.co</t>
  </si>
  <si>
    <t>SGR-124-23</t>
  </si>
  <si>
    <t>https://community.secop.gov.co/Public/Tendering/OpportunityDetail/Index?noticeUID=CO1.NTC.4138286&amp;isFromPublicArea=True&amp;isModal=False</t>
  </si>
  <si>
    <t>Prestar servicios profesionales a la VSCSM en la implementación del ECRR en el reporte de R&amp;R, validando información que soporta el planeamiento minero presentado en títulos de minerales metálicos, en el desarrollo de las actividades de la fiscalización minera. 3</t>
  </si>
  <si>
    <t>GLORIA  CRISTINA DAVILA BOLIVAR</t>
  </si>
  <si>
    <t>gloria.davila@anm.gov.co</t>
  </si>
  <si>
    <t>SGR-125-23</t>
  </si>
  <si>
    <t>https://community.secop.gov.co/Public/Tendering/OpportunityDetail/Index?noticeUID=CO1.NTC.4136282&amp;isFromPublicArea=True&amp;isModal=False</t>
  </si>
  <si>
    <t>LAURA NATALIA MORALES TRUJILLO</t>
  </si>
  <si>
    <t>laura.morales@anm.gov.co</t>
  </si>
  <si>
    <t>SGR-126-23</t>
  </si>
  <si>
    <t>https://community.secop.gov.co/Public/Tendering/OpportunityDetail/Index?noticeUID=CO1.NTC.4138960&amp;isFromPublicArea=True&amp;isModal=False</t>
  </si>
  <si>
    <t>ALEXIS ANTONIO ZABALETA BATISTA</t>
  </si>
  <si>
    <t>alexis.zabaleta@anm.gov.co</t>
  </si>
  <si>
    <t>SGR-127-23</t>
  </si>
  <si>
    <t>https://community.secop.gov.co/Public/Tendering/OpportunityDetail/Index?noticeUID=CO1.NTC.4141153&amp;isFromPublicArea=True&amp;isModal=False</t>
  </si>
  <si>
    <t>Prestar servicios profesionales para soportar y acompañar las actividades relacionadas con la gestión, organización, clasificación, depuración y/o modelación de los instrumentos archivísticos y/o expedientes documentales, a través del Sistema de Gestión Documental y demás sistemas relacionados o interconectados, principalmente aquella que soporta o se deriva del cumplimiento la función de fiscalización minera</t>
  </si>
  <si>
    <t>CINDY PAOLA ESPEJO DIAZ</t>
  </si>
  <si>
    <t>cindy.diaz@anm.gov.co</t>
  </si>
  <si>
    <t>SGR-128-23</t>
  </si>
  <si>
    <t>https://community.secop.gov.co/Public/Tendering/OpportunityDetail/Index?noticeUID=CO1.NTC.4145346&amp;isFromPublicArea=True&amp;isModal=False</t>
  </si>
  <si>
    <t>PRESTAR SERVICIOS PROFESIONALES EN LA REVISIÓN, SUSTANCIACIÓN E IMPULSO DE LOS PROCESOS DE CONTRATACIÓN, CON ÉNFASIS EN SELECCIÓN ABREVIADA Y CONTRATACIÓN DIRECTA RELACIONADOS CON FISCALIZACIÓN MINERA.</t>
  </si>
  <si>
    <t>YERALDIN PAOLA FUENTES HERNANDEZ</t>
  </si>
  <si>
    <t>yeraldin.fuentes@anm.gov.co</t>
  </si>
  <si>
    <t>SGR-129-23</t>
  </si>
  <si>
    <t>https://community.secop.gov.co/Public/Tendering/OpportunityDetail/Index?noticeUID=CO1.NTC.4170071&amp;isFromPublicArea=True&amp;isModal=False</t>
  </si>
  <si>
    <t>PRESTAR SERVICIOS PROFESIONALES EN EL GRUPO DE EVALUACIÓN DE ESTUDIOS TÉCNICOS PARA ANALIZAR Y CONCEPTUAR SOBRE LA ESTIMACIÓN Y CATEGORIZACIÓN DE LAS RESERVAS MINERALES PARA POLIMETÁLICOS DE LOS TÍTULOS MINEROS Y DEMÁS DOCUMENTOS, EN EL MARCO DEL PROCESO DE FISCALIZACIÓN MINERA. 300021823</t>
  </si>
  <si>
    <t>GRECIA AMPARO VILLAMIZAR MONCADA</t>
  </si>
  <si>
    <t>grecia.villamizar@anm.gov.co</t>
  </si>
  <si>
    <t>SGR-130-23</t>
  </si>
  <si>
    <t>https://community.secop.gov.co/Public/Tendering/OpportunityDetail/Index?noticeUID=CO1.NTC.4148632&amp;isFromPublicArea=True&amp;isModal=False</t>
  </si>
  <si>
    <t>Prestar servicios profesionales para orientar, soportar y acompañar la formulación, implementación, evaluación, monitoreo y/o fortalecimiento de la estrategia para la depuración, manejo, uso, gestión y disposición de los datos e información que se almacena, genera y/o procesa a través del Sistema de Gestión documental y demás sistemas relacionados o interconectados, principalmente aquella que soporta o se deriva del cumplimiento la función de fiscalización minera</t>
  </si>
  <si>
    <t>SERGIO ASDRUBAL MEJIA ARIAS</t>
  </si>
  <si>
    <t>sergio.mejia@anm.gov.co</t>
  </si>
  <si>
    <t>SGR-131-23</t>
  </si>
  <si>
    <t>https://community.secop.gov.co/Public/Tendering/OpportunityDetail/Index?noticeUID=CO1.NTC.4165633&amp;isFromPublicArea=True&amp;isModal=False</t>
  </si>
  <si>
    <t>PSP a la VSCSM en la planificación de la operación, indicadores, seguimiento a la gestión, metas, alcances, cronogramas, presupuestos y calidad de productos en las fases de implementación y operación del CMCP para apoyo a las estrategias de fiscalización minera</t>
  </si>
  <si>
    <t>CARLOS MARIO ARANGO TORO</t>
  </si>
  <si>
    <t>carlos.arango@anm.gov.co</t>
  </si>
  <si>
    <t>SGR-132-23</t>
  </si>
  <si>
    <t>https://community.secop.gov.co/Public/Tendering/OpportunityDetail/Index?noticeUID=CO1.NTC.4169838&amp;isFromPublicArea=True&amp;isModal=False</t>
  </si>
  <si>
    <t>CECILIA ESTHER HERNÁNDEZ MONTERO</t>
  </si>
  <si>
    <t>cecilia.hernandez@anm.gov.co</t>
  </si>
  <si>
    <t>SGR-133-23</t>
  </si>
  <si>
    <t>https://community.secop.gov.co/Public/Tendering/OpportunityDetail/Index?noticeUID=CO1.NTC.4170413&amp;isFromPublicArea=True&amp;isModal=False</t>
  </si>
  <si>
    <t>PSP a la VSCSM en la consolidación de información de títulos mineros, elaboración de informes y depuración de datos en los sistemas de información de la entidad, generados en el marco del proceso de fiscalización a títulos mineros</t>
  </si>
  <si>
    <t>SARA LUZ ARANDIA HERNANDEZ</t>
  </si>
  <si>
    <t>sara.arandia@anm.gov.co</t>
  </si>
  <si>
    <t>SGR-134-23</t>
  </si>
  <si>
    <t>https://community.secop.gov.co/Public/Tendering/OpportunityDetail/Index?noticeUID=CO1.NTC.4164987&amp;isFromPublicArea=True&amp;isModal=False</t>
  </si>
  <si>
    <t>PSP en el grupo PIN en actividades inherentes al proceso de fiscalización minera, como es la verificación de los aspectos relacionados con la exploración geológica en las diferentes etapas de los proyectos mineros, principalmente los clasificados de interés nacional.</t>
  </si>
  <si>
    <t>CLAUDIA NARANJO RUIZ</t>
  </si>
  <si>
    <t>claudia.naranjo@anm.gov.co</t>
  </si>
  <si>
    <t>SGR-135-23</t>
  </si>
  <si>
    <t>https://community.secop.gov.co/Public/Tendering/OpportunityDetail/Index?noticeUID=CO1.NTC.4165266&amp;isFromPublicArea=True&amp;isModal=False</t>
  </si>
  <si>
    <t>Prestar servicios profesionales en el Grupo PIN para la evaluación jurídica documental, elaboración de actos administrativos e informes jurídicos relacionados con las actividades de fiscalización al cumplimiento de las obligaciones de los títulos mineros y en la definición de lineamientos para la unificación de criterios jurídicos de la dependencia. 300025823</t>
  </si>
  <si>
    <t>JUAN SEBASTIAN OTALORA FONSECA</t>
  </si>
  <si>
    <t>CUCAITA</t>
  </si>
  <si>
    <t>juan.otalora@anm.gov.co</t>
  </si>
  <si>
    <t>SGR-136-23</t>
  </si>
  <si>
    <t>https://community.secop.gov.co/Public/Tendering/OpportunityDetail/Index?noticeUID=CO1.NTC.4169334&amp;isFromPublicArea=True&amp;isModal=False</t>
  </si>
  <si>
    <t>Apoyar la gestión de la VSCSM, en temas inherentes al proceso de fiscalización minera como es el seguimiento y control de las actuaciones administrativas, el control de la correspondencia, la consolidación de información de los procesos de planeación o gestión del grupo y demás actividades de apoyo necesarios para el cumplimiento de metas. 300004923.</t>
  </si>
  <si>
    <t>MAIRA CARIME ROJAS ACEVEDO</t>
  </si>
  <si>
    <t>maira.rojas@anm.gov.co</t>
  </si>
  <si>
    <t>SGR-138-23</t>
  </si>
  <si>
    <t>https://community.secop.gov.co/Public/Tendering/OpportunityDetail/Index?noticeUID=CO1.NTC.4172895&amp;isFromPublicArea=True&amp;isModal=False</t>
  </si>
  <si>
    <t>Prestar servicios profesionales para apoyar las actividades de mantenimiento, monitoreo, actualización y optimización de la plataforma de comunicaciones y seguridad informática, necesarias para el cumplimiento tanto de la labor de fiscalización como lo relacionado con la ANM</t>
  </si>
  <si>
    <t>FABIO RODRIGO  PACHON AREVALO</t>
  </si>
  <si>
    <t>fabio.pachon@anm.gov.co</t>
  </si>
  <si>
    <t>SGR-139-23</t>
  </si>
  <si>
    <t>https://community.secop.gov.co/Public/Tendering/OpportunityDetail/Index?noticeUID=CO1.NTC.4175210&amp;isFromPublicArea=True&amp;isModal=False</t>
  </si>
  <si>
    <t>PSP EN LOS PROCESOS DE TESORERÍA RELACIONADOS CON CONTROL DE PAGOS, GENERACIÓN DE CERTIFICADOS TRIBUTARIOS Y EL MANEJO DEL SISTEMA DE INFORMACIÓN FINANCIERA ESTABLECIDOS, DERIVADOS DE LA FUNCIÓN DE FISCALIZACIÓN - A LA ANM LEY 2056-20</t>
  </si>
  <si>
    <t>KAREN LYSBETH NARVAEZ JACOME</t>
  </si>
  <si>
    <t>karen.narvaez@anm.gov.co</t>
  </si>
  <si>
    <t>SGR-140-23</t>
  </si>
  <si>
    <t>https://community.secop.gov.co/Public/Tendering/OpportunityDetail/Index?noticeUID=CO1.NTC.4175878&amp;isFromPublicArea=True&amp;isModal=False</t>
  </si>
  <si>
    <t>EDER LEONARDO SANCHEZ TELLEZ</t>
  </si>
  <si>
    <t>eder.sanchez@anm.gov.co</t>
  </si>
  <si>
    <t>SGR-141-23</t>
  </si>
  <si>
    <t>https://community.secop.gov.co/Public/Tendering/OpportunityDetail/Index?noticeUID=CO1.NTC.4176698&amp;isFromPublicArea=True&amp;isModal=False</t>
  </si>
  <si>
    <t>Prestar servicios profesionales al Grupo PIN, para la evaluación documental de expedientes, realización de inspecciones de campo y elaboración y/o revisión de conceptos técnicos, en cumplimiento a las actividades de fiscalización a los títulos minero clasificados como Proyectos de Interés Nacional. 300022323</t>
  </si>
  <si>
    <t>MIGUEL ALFONSO CASTILLO GALLO</t>
  </si>
  <si>
    <t>SAN JOSÉ DEL GUAVIARE</t>
  </si>
  <si>
    <t>miguel.castillo@anm.gov.co</t>
  </si>
  <si>
    <t>SGR-142-23</t>
  </si>
  <si>
    <t>https://community.secop.gov.co/Public/Tendering/OpportunityDetail/Index?noticeUID=CO1.NTC.4177650&amp;isFromPublicArea=True&amp;isModal=False</t>
  </si>
  <si>
    <t>Prestar servicios profesionales en el Grupo PIN para la evaluación jurídica documental, elaboración de actos administrativos e informes jurídicos relacionados con las actividades de fiscalización al cumplimiento de las obligaciones de los títulos mineros y en la definición de lineamientos para la unificación de criterios jurídicos de la dependencia. 300022223.</t>
  </si>
  <si>
    <t>SILVIA MARISOL GOMEZ CUERVO</t>
  </si>
  <si>
    <t>silvia.gomez@anm.gov.co</t>
  </si>
  <si>
    <t>SGR-143-23</t>
  </si>
  <si>
    <t>https://community.secop.gov.co/Public/Tendering/OpportunityDetail/Index?noticeUID=CO1.NTC.4184634&amp;isFromPublicArea=True&amp;isModal=False</t>
  </si>
  <si>
    <t>JEFFERSON  AMORTEGUI WALTEROS</t>
  </si>
  <si>
    <t>jefferson.amortegui@anm.gov.co</t>
  </si>
  <si>
    <t>SGR-145-23</t>
  </si>
  <si>
    <t>https://community.secop.gov.co/Public/Tendering/OpportunityDetail/Index?noticeUID=CO1.NTC.4197245&amp;isFromPublicArea=True&amp;isModal=False</t>
  </si>
  <si>
    <t>PSP EN LOS PROCESOS DE TESORERÍA RELACIONADOS CON CONTROL DE PAGOS, GENERACIÓN DE CERTIFICADOS TRIBUTARIOS Y EL MANEJO DEL SISTEMA DE INFORMACIÓN FINANCIERA ESTABLECIDOS Y DERIVADOS DE LA FUNCIÓN DE FISCALIZACIÓN DE LA ANM - LEY 2056-20</t>
  </si>
  <si>
    <t xml:space="preserve">LILIANA  CRISTINA  ORDOÑEZ  MORENO </t>
  </si>
  <si>
    <t>liliana.ordonez@anm.gov.co</t>
  </si>
  <si>
    <t>SGR-146-23</t>
  </si>
  <si>
    <t>https://community.secop.gov.co/Public/Tendering/OpportunityDetail/Index?noticeUID=CO1.NTC.4202342&amp;isFromPublicArea=True&amp;isModal=False</t>
  </si>
  <si>
    <t>Prestar servicios profesionales a la VSCSM en asuntos inherentes al proceso de fiscalización minera, como es la emisión de conceptos, sustanciación, revisión e impulso de los actos administrativos, la gestión contractual del grupo, así como el acompañamiento en los asuntos jurídico ambientales</t>
  </si>
  <si>
    <t>MARLON  ANDRES  MUÑOZ GUZMAN</t>
  </si>
  <si>
    <t>marlon.munoz@anm.gov.co</t>
  </si>
  <si>
    <t>SGR-147-23</t>
  </si>
  <si>
    <t>https://community.secop.gov.co/Public/Tendering/OpportunityDetail/Index?noticeUID=CO1.NTC.4207725&amp;isFromPublicArea=True&amp;isModal=False</t>
  </si>
  <si>
    <t>PSP a la VSCSM en actividades administrativas de planeación presupuestal y gestión contractual de la dependencia, para la adquisición de bienes y servicios necesarios en el desarrollo de la función de fiscalización minera.</t>
  </si>
  <si>
    <t>DIEGO  ARMANDO  TELLEZ RODRIGUEZ</t>
  </si>
  <si>
    <t>diego.tellez@anm.gov.co</t>
  </si>
  <si>
    <t>SGR-148-23</t>
  </si>
  <si>
    <t>https://community.secop.gov.co/Public/Tendering/OpportunityDetail/Index?noticeUID=CO1.NTC.4209282&amp;isFromPublicArea=True&amp;isModal=False</t>
  </si>
  <si>
    <t>PSP PARA APOYAR LA EJECUCIÓN DE LAS OPERACIONES PRESUPUESTALES QUE DERIVEN DE LA FUNCIÓN DE FISCALIZACIÓN DE CONFORMIDAD CON LA LEY 2056-2020</t>
  </si>
  <si>
    <t xml:space="preserve">SANDRA PATRICIA VELOZA MUÑOZ </t>
  </si>
  <si>
    <t>sandra.veloza@anm.gov.co</t>
  </si>
  <si>
    <t>SGR-149-23</t>
  </si>
  <si>
    <t>https://community.secop.gov.co/Public/Tendering/OpportunityDetail/Index?noticeUID=CO1.NTC.4258094&amp;isFromPublicArea=True&amp;isModal=False</t>
  </si>
  <si>
    <t>Prestar servicios profesionales a la ANM en la emisión de conceptos, sustanciación, revisión e impulso de los asuntos jurídicos enmarcados en los procesos de fiscalización minera</t>
  </si>
  <si>
    <t>SGR-150-23</t>
  </si>
  <si>
    <t>https://community.secop.gov.co/Public/Tendering/OpportunityDetail/Index?noticeUID=CO1.NTC.4210975&amp;isFromPublicArea=True&amp;isModal=False</t>
  </si>
  <si>
    <t>Prestar servicios de apoyo a la gestión del Grupo PIN en el control de correspondencia, gestión y seguimiento de documentos internos y externos, registro y trazabilidad en el SGD y las diferentes actividades de apoyo operativo que se requieran en la dependencia. 300022623</t>
  </si>
  <si>
    <t>PAULA ANDREA GONGORA RODRIGUEZ</t>
  </si>
  <si>
    <t>paula.gongora@anm.gov.co</t>
  </si>
  <si>
    <t>ANM-361-23</t>
  </si>
  <si>
    <t>https://community.secop.gov.co/Public/Tendering/OpportunityDetail/Index?noticeUID=CO1.NTC.4176612&amp;isFromPublicArea=True&amp;isModal=False</t>
  </si>
  <si>
    <t>Prestar servicios profesionales para adelantar las actividades de estructuración, planeación y seguimiento de proyectos TIC a cargo de la OTI, principalmente los relacionados con la infraestructura tecnológica de la ANM</t>
  </si>
  <si>
    <t>OSWALDO GARCIA RINCON</t>
  </si>
  <si>
    <t>oswaldo.garcia@anm.gov.co</t>
  </si>
  <si>
    <t>ANM-362-23</t>
  </si>
  <si>
    <t>https://community.secop.gov.co/Public/Tendering/OpportunityDetail/Index?noticeUID=CO1.NTC.4175590&amp;isFromPublicArea=True&amp;isModal=False</t>
  </si>
  <si>
    <t>PSP al GEMTM para apoyar jurídicamente el proceso de caracterización y capacitación a mineros, así como elaborar actos administrativos y demás asuntos requeridos para el fortalecimiento de pequeña y mediana minería. LINEA PAA: 200001823.</t>
  </si>
  <si>
    <t>LAURA PATRICIA GAITAN BALLESTEROS</t>
  </si>
  <si>
    <t>laura.gaitan@anm.gov.co</t>
  </si>
  <si>
    <t>ANM-363-23</t>
  </si>
  <si>
    <t>https://community.secop.gov.co/Public/Tendering/OpportunityDetail/Index?noticeUID=CO1.NTC.4216148&amp;isFromPublicArea=True&amp;isModal=False</t>
  </si>
  <si>
    <t>PRESTAR SUS SERVICIOS PROFESIONALES PARA APOYAR A LA VICEPRESIDENCIA ADMINISTRATIVA Y FINANCIERA - GRUPO DE GESTIÓN DE TALENTO HUMANO EN LABORES RELACIONADAS CON LA IMPLEMENTACIÓN, EJECUCIÓN Y MEJORA DEL SISTEMA DE SEGURIDAD Y SALUD EN EL TRABAJO DE LA ANM.</t>
  </si>
  <si>
    <t>EALEEN ESNEDA PÉREZ MONTAÑA</t>
  </si>
  <si>
    <t>ealeen.perez@anm.gov.co</t>
  </si>
  <si>
    <t>ANM-364-23</t>
  </si>
  <si>
    <t>https://community.secop.gov.co/Public/Tendering/OpportunityDetail/Index?noticeUID=CO1.NTC.4180270&amp;isFromPublicArea=True&amp;isModal=False</t>
  </si>
  <si>
    <t>Prestar servicios profesionales para adelantar las actividades de análisis, desarrollo, implementación y soporte técnico de los Sistemas de Información de la ANM y arquitectura para el dominio de Sistemas de Información de la ANM</t>
  </si>
  <si>
    <t>YIRA MARCELA PEÑA GARCIA</t>
  </si>
  <si>
    <t>yira.pena@anm.gov.co</t>
  </si>
  <si>
    <t>ANM-365-23</t>
  </si>
  <si>
    <t>https://community.secop.gov.co/Public/Tendering/OpportunityDetail/Index?noticeUID=CO1.NTC.4185986&amp;isFromPublicArea=True&amp;isModal=False</t>
  </si>
  <si>
    <t>Prestar servicios profesionales en la VAF para la atención de asuntos administrativos relacionados con las funciones de la vicepresidencia, principalmente los relacionados con proyectos de inversión y asuntos presupuestales.</t>
  </si>
  <si>
    <t>MARIA MERCEDES ANDRADE BORRERO</t>
  </si>
  <si>
    <t>maria.andrade@anm.gov.co</t>
  </si>
  <si>
    <t>ANM-366-23</t>
  </si>
  <si>
    <t>https://community.secop.gov.co/Public/Tendering/OpportunityDetail/Index?noticeUID=CO1.NTC.4195968&amp;isFromPublicArea=True&amp;isModal=False</t>
  </si>
  <si>
    <t>Prestar servicios profesionales a la OAJ para ejercer la representación judicial y extrajudicial, respuesta a peticiones.</t>
  </si>
  <si>
    <t>PABLO SAMIR PERILLA AVILA</t>
  </si>
  <si>
    <t>pablo.perilla@anm.gov.co</t>
  </si>
  <si>
    <t>ANM-367-23</t>
  </si>
  <si>
    <t>https://community.secop.gov.co/Public/Tendering/OpportunityDetail/Index?noticeUID=CO1.NTC.4194363&amp;isFromPublicArea=True&amp;isModal=False</t>
  </si>
  <si>
    <t>YULJANA BEATRIZ BERMUDEZ DURAN</t>
  </si>
  <si>
    <t>yuljana.bermudez@anm.gov.co</t>
  </si>
  <si>
    <t>ANM-368-23</t>
  </si>
  <si>
    <t>https://community.secop.gov.co/Public/Tendering/OpportunityDetail/Index?noticeUID=CO1.NTC.4194353&amp;isFromPublicArea=True&amp;isModal=False</t>
  </si>
  <si>
    <t>LAURA CAMILA SIERRA LEÓN</t>
  </si>
  <si>
    <t>laura.sierra@anm.gov.co</t>
  </si>
  <si>
    <t>ANM-369-23</t>
  </si>
  <si>
    <t>https://community.secop.gov.co/Public/Tendering/OpportunityDetail/Index?noticeUID=CO1.NTC.4195777&amp;isFromPublicArea=True&amp;isModal=False</t>
  </si>
  <si>
    <t>PSP al GEMTM en el proceso de orientación para la radicación, evaluación y elaboración de conceptos económicos de las solicitudes para el fortalecimiento de la pequeña y mediana minería.. LINEA PAA: 200003423 Código UNSPSC: 80111600 Servicios de personal temporal</t>
  </si>
  <si>
    <t>SANDRA PATRICIA MORENO BERNAL</t>
  </si>
  <si>
    <t>sandrap.morenob@anm.gov.co</t>
  </si>
  <si>
    <t>ANM-370-23</t>
  </si>
  <si>
    <t>https://community.secop.gov.co/Public/Tendering/OpportunityDetail/Index?noticeUID=CO1.NTC.4206389&amp;isFromPublicArea=True&amp;isModal=False</t>
  </si>
  <si>
    <t>Prestar servicios profesionales en el diseño e implementación de herramientas de divulgación de contenidos, programas curriculares y tutoriales en el marco del Sistema Integral de Gestión Minera - AnnA Minería. Línea PAA 200019423.</t>
  </si>
  <si>
    <t>DUBIS YISETH CASTRO GALINDO</t>
  </si>
  <si>
    <t>dubis.castro@anm.gov.co</t>
  </si>
  <si>
    <t>ANM-371-23</t>
  </si>
  <si>
    <t>https://community.secop.gov.co/Public/Tendering/OpportunityDetail/Index?noticeUID=CO1.NTC.4206960&amp;isFromPublicArea=True&amp;isModal=False</t>
  </si>
  <si>
    <t>PSP al GEMTM para apoyar el proceso de caracterización y capacitación a mineros en temas financieros y elaborar estudios e informes económicos y demás asuntos requeridos para el fortalecimiento de la pequeña y mediana minería LINEA PAA: 200000823.</t>
  </si>
  <si>
    <t>CARMENZA CORTES VARGAS</t>
  </si>
  <si>
    <t>VILLARICA</t>
  </si>
  <si>
    <t>carmenza.cortes@anm.gov.co</t>
  </si>
  <si>
    <t>ANM-373-23</t>
  </si>
  <si>
    <t>https://community.secop.gov.co/Public/Tendering/OpportunityDetail/Index?noticeUID=CO1.NTC.4210648&amp;isFromPublicArea=True&amp;isModal=False</t>
  </si>
  <si>
    <t>Prestar servicios profesionales jurídicos para apoyar las estrategias y acciones a implementar, para garantizar el conocimiento e inclusión de los actores en territorio de los requisitos legales y demás asuntos competencia del Grupo de Contratación Minera (GCM) para el fortalecimiento de la pequeña y mediana minería. LINEA PAA: 200007023</t>
  </si>
  <si>
    <t>CIRO ANDRES CASTRO SALGADO</t>
  </si>
  <si>
    <t>ciro.castro@anm.gov.co</t>
  </si>
  <si>
    <t>ANM-374-23</t>
  </si>
  <si>
    <t>https://community.secop.gov.co/Public/Tendering/OpportunityDetail/Index?noticeUID=CO1.NTC.4215446&amp;isFromPublicArea=True&amp;isModal=False</t>
  </si>
  <si>
    <t>Prestar servicios profesionales en el levantamiento, documentación, reporte, trámite, oficialización, mantenimiento y divulgación de procedimiento, guías, manuales y protocolos relacionados con el Sistema Integral de Gestión Minera - AnnA Minería</t>
  </si>
  <si>
    <t>NURIA BAUTISTA ARDILA</t>
  </si>
  <si>
    <t>LANDAZURI</t>
  </si>
  <si>
    <t>nuria.bautista@anm.gov.co</t>
  </si>
  <si>
    <t>ANM-375-23</t>
  </si>
  <si>
    <t>https://community.secop.gov.co/Public/Tendering/OpportunityDetail/Index?noticeUID=CO1.NTC.4221704&amp;isFromPublicArea=True&amp;isModal=False</t>
  </si>
  <si>
    <t>Prestar servicios profesionales para adelantar las actividades de análisis, desarrollo, implementación y soporte técnico de los Sistemas de Información de la ANM, principalmente aquellos relacionados con la actividad de fiscalización minera.</t>
  </si>
  <si>
    <t>ARMANDO VALENCIA MONSALVE</t>
  </si>
  <si>
    <t>AGUADAS</t>
  </si>
  <si>
    <t>armando.valencia@anm.gov.co</t>
  </si>
  <si>
    <t>ANM-376-23</t>
  </si>
  <si>
    <t>https://community.secop.gov.co/Public/Tendering/OpportunityDetail/Index?noticeUID=CO1.NTC.4241034&amp;isFromPublicArea=True&amp;isModal=False</t>
  </si>
  <si>
    <t>PRESTACION SERVICIOS PROFESIONALES PARA EL ACOMPAÑAMIENTO CONTABLE EN EL PROCESO DE GESTIÓN DE CARTERA EN TODO LOS ASPECTOS DE LA DEPURACIÓN Y ANÁLISIS DE LA CARTERA DE IMPOSIBLE RECAUDO</t>
  </si>
  <si>
    <t>IVONNE VERÓNICA QUINTERO PEDRAZA</t>
  </si>
  <si>
    <t>ivonne.quintero@anm.gov.co</t>
  </si>
  <si>
    <t>ANM-378-23</t>
  </si>
  <si>
    <t>https://community.secop.gov.co/Public/Tendering/OpportunityDetail/Index?noticeUID=CO1.NTC.4223575&amp;isFromPublicArea=True&amp;isModal=False</t>
  </si>
  <si>
    <t>MONICA ANDREA CUBIDES PAEZ</t>
  </si>
  <si>
    <t>CALARCÁ</t>
  </si>
  <si>
    <t>monica.cubides@anm.gov.co</t>
  </si>
  <si>
    <t>ANM-379-23</t>
  </si>
  <si>
    <t>https://community.secop.gov.co/Public/Tendering/OpportunityDetail/Index?noticeUID=CO1.NTC.4226063&amp;isFromPublicArea=True&amp;isModal=False</t>
  </si>
  <si>
    <t>Prestar servicios profesionales a la OAJ para ejercer la representación judicial y extrajudicial, respuesta a peticiones y seguimiento al cumplimiento de fallos. L</t>
  </si>
  <si>
    <t>SANDRA MILENA BULLA ORTEGA</t>
  </si>
  <si>
    <t>sandra.bulla@anm.gov.co</t>
  </si>
  <si>
    <t>ANM-380-23</t>
  </si>
  <si>
    <t>https://community.secop.gov.co/Public/Tendering/OpportunityDetail/Index?noticeUID=CO1.NTC.4224983&amp;isFromPublicArea=True&amp;isModal=False</t>
  </si>
  <si>
    <t>Prestación de servicios profesionales para apoyar al Grupo de Contratación Minera (GCM) en la evaluación jurídica de las Propuestas de Contrato de Concesión (PCC) y demás asuntos que se requieran para el fortalecimiento de la pequeña y mediana minería</t>
  </si>
  <si>
    <t>MIGUEL FERNANDO HERNANDEZ SANCHEZ</t>
  </si>
  <si>
    <t>LOS PALMITOS</t>
  </si>
  <si>
    <t>miguel.hernandez@anm.gov.co</t>
  </si>
  <si>
    <t>SGR-151-23</t>
  </si>
  <si>
    <t>https://community.secop.gov.co/Public/Tendering/OpportunityDetail/Index?noticeUID=CO1.NTC.4211163&amp;isFromPublicArea=True&amp;isModal=False</t>
  </si>
  <si>
    <t>PSP a la VSCSM, en actividades de fiscalización a títulos mineros y demás figuras que por mandato legal permiten la exploración y explotación de recursos naturales no renovables, como lo es la emisión de conceptos, la evaluación documental de expedientes mineros, la sustanciación y revisión de actos administrativos, así como la atención y respuesta a requerimientos de entes de control. 300003323</t>
  </si>
  <si>
    <t>LEIDY JANETH CALVO CALVO</t>
  </si>
  <si>
    <t>CHITARAQUE</t>
  </si>
  <si>
    <t>leidy.calvo@anm.gov.co</t>
  </si>
  <si>
    <t>SGR-152-23</t>
  </si>
  <si>
    <t>https://community.secop.gov.co/Public/Tendering/OpportunityDetail/Index?noticeUID=CO1.NTC.4211894&amp;isFromPublicArea=True&amp;isModal=False</t>
  </si>
  <si>
    <t>Prestar los servicios profesionales para apoyar a la Vicepresidencia Administrativa y Financiera en el adecuado registro de las obligaciones a cargo de los titulares mineros, para cumplir con la función de fiscalización asignada a la ANM en aplicación de la Ley 2056-2020</t>
  </si>
  <si>
    <t>ZULMA NAZLY ROMERO ROJAS</t>
  </si>
  <si>
    <t>zulma.romero@anm.gov.co</t>
  </si>
  <si>
    <t>SGR-154-23</t>
  </si>
  <si>
    <t>https://community.secop.gov.co/Public/Tendering/OpportunityDetail/Index?noticeUID=CO1.NTC.4224813&amp;isFromPublicArea=True&amp;isModal=False</t>
  </si>
  <si>
    <t>PSP a la VSCSM, para desarrollar actividades inherentes al proceso de fiscalización minera, tales como la evaluación documental de expedientes, realización de inspecciones de campo y elaboración y revisión de conceptos técnicos, de cara al cumplimiento de metas. 300020323.</t>
  </si>
  <si>
    <t>KEELIAN GÓMEZ BONILLA</t>
  </si>
  <si>
    <t>keelian.gomez@anm.gov.co</t>
  </si>
  <si>
    <t>SGR-155-23</t>
  </si>
  <si>
    <t>https://community.secop.gov.co/Public/Tendering/OpportunityDetail/Index?noticeUID=CO1.NTC.4227391&amp;isFromPublicArea=True&amp;isModal=False</t>
  </si>
  <si>
    <t>JOSE DOMINGO SERNA AGUDELO</t>
  </si>
  <si>
    <t>BETULIA</t>
  </si>
  <si>
    <t>jose.serna@anm.gov.co</t>
  </si>
  <si>
    <t>SGR-156-23</t>
  </si>
  <si>
    <t>https://community.secop.gov.co/Public/Tendering/OpportunityDetail/Index?noticeUID=CO1.NTC.4246969&amp;isFromPublicArea=True&amp;isModal=False</t>
  </si>
  <si>
    <t>Apoyar la gestión de la VSCSM, realizando el seguimiento y control a las actuaciones administrativas, control de correspondencia, comunicación de actos administrativos, apoyo con el sistema de gestión documental, consolidación de información y demás actividades de apoyo operativo que se requieran en el despacho</t>
  </si>
  <si>
    <t>MARIA ELENA RIVEROS MONTOYA</t>
  </si>
  <si>
    <t>maria.riveros@anm.gov.co</t>
  </si>
  <si>
    <t>SGR-157-23</t>
  </si>
  <si>
    <t>https://community.secop.gov.co/Public/Tendering/OpportunityDetail/Index?noticeUID=CO1.NTC.4247372&amp;isFromPublicArea=True&amp;isModal=False</t>
  </si>
  <si>
    <t>PRESTAR SERVICIOS PROFESIONALES EN LA VAF PARA LA ATENCION, REVISIÓN, SUSTANCIACIÓN E IMPULSO DE LOS PROCESOS DE CONTRATACIÓN ADELANTADOS POR LA ENTIDAD DURANTE TODAS SUS ETAPAS CON ENFASIS EN SELECCION ABREVIADA Y CONTRATACIÓN DIRECTA, PRINCIPALMENTE AQUELLOS RELACIONADOS CON LA FISCALIZACIÓN</t>
  </si>
  <si>
    <t>PAULA ANDREA PIÑEROS CUESTA</t>
  </si>
  <si>
    <t>paula.pineros@anm.gov.co</t>
  </si>
  <si>
    <t>SGR-159-23</t>
  </si>
  <si>
    <t>https://community.secop.gov.co/Public/Tendering/OpportunityDetail/Index?noticeUID=CO1.NTC.4285538&amp;isFromPublicArea=True&amp;isModal=False</t>
  </si>
  <si>
    <t>SANDRA MILENA ALIPIO PEDREROS</t>
  </si>
  <si>
    <t>sandra.alipio@anm.gov.co</t>
  </si>
  <si>
    <t>SGR-160-23</t>
  </si>
  <si>
    <t>https://community.secop.gov.co/Public/Tendering/OpportunityDetail/Index?noticeUID=CO1.NTC.4281345&amp;isFromPublicArea=True&amp;isModal=False</t>
  </si>
  <si>
    <t>KELLY MELISSA MOLINA BERMÚDEZ</t>
  </si>
  <si>
    <t>kelly.molina@anm.gov.co</t>
  </si>
  <si>
    <t>ANM-381-23</t>
  </si>
  <si>
    <t>https://community.secop.gov.co/Public/Tendering/OpportunityDetail/Index?noticeUID=CO1.NTC.4228923&amp;isFromPublicArea=True&amp;isModal=False</t>
  </si>
  <si>
    <t>Prestación de servicios profesionales para apoyar al Grupo de Contratación Minera (GCM) en la evaluación jurídica de las Propuestas de Contrato de Concesión (PCC) y demás asuntos que se requieran para el fortalecimiento de la pequeña y mediana minería. LINEA PAA: 200020423.</t>
  </si>
  <si>
    <t>MARÍA FERNANDA RUIZ DE LA OSSA</t>
  </si>
  <si>
    <t>maria.ruiz@anm.gov.co</t>
  </si>
  <si>
    <t>ANM-382-23</t>
  </si>
  <si>
    <t>https://community.secop.gov.co/Public/Tendering/OpportunityDetail/Index?noticeUID=CO1.NTC.4227794&amp;isFromPublicArea=True&amp;isModal=False</t>
  </si>
  <si>
    <t>PRESTACIÓN DE SERVICIOS PROFESIONALES AL GRUPO DE CONTRATACIÓN MINERA (GCM) PARA APOYAR EL PROCESO DE RADICACIÓN DE SOLICITUDES Y CUMPLIMIENTO DE REQUISITOS, ASÍ COMO EMITIR LOS INFORMES AMBIENTALES PARA EL FORTALECIMIENTO DE LA PEQUEÑA Y MEDIANA MINERÍA.</t>
  </si>
  <si>
    <t>MARÍA PAULA GONZÁLEZ MORALES</t>
  </si>
  <si>
    <t>mariap.gonzalez@anm.gov.co</t>
  </si>
  <si>
    <t>ANM-383-23</t>
  </si>
  <si>
    <t>https://community.secop.gov.co/Public/Tendering/OpportunityDetail/Index?noticeUID=CO1.NTC.4241620&amp;isFromPublicArea=True&amp;isModal=False</t>
  </si>
  <si>
    <t>PRESTAR SERVICIOS PROFESIONALES ESPECIALIZADOS A LAS ACTIVIDADES DE SANEAMIENTO DE CARTERA Y BRINDAR APOYO A LOS PROCESOS DE MAYOR INCIDENCIA PARA LA ANM</t>
  </si>
  <si>
    <t>ANM-385-23</t>
  </si>
  <si>
    <t>https://community.secop.gov.co/Public/Tendering/OpportunityDetail/Index?noticeUID=CO1.NTC.4263073&amp;isFromPublicArea=True&amp;isModal=False</t>
  </si>
  <si>
    <t>Prestar los servicios profesionales a GSSM de la VSCSM, para apoyar la gestión en actividades de programación, trámite y legalización de comisiones asociadas a los cursos de formación y actualización de los actores que conforman el Sistema Nacional de Salvamento Minero</t>
  </si>
  <si>
    <t>MARÍA CRISTINA RAMÍREZ DÍAZ</t>
  </si>
  <si>
    <t>ANM-386-23</t>
  </si>
  <si>
    <t>https://community.secop.gov.co/Public/Tendering/OpportunityDetail/Index?noticeUID=CO1.NTC.4346690&amp;isFromPublicArea=True&amp;isModal=False</t>
  </si>
  <si>
    <t>Prestar servicios profesionales para la implementación, mantenimiento, seguimiento y mejora del Sistema Integrado de Gestión de la ANM en lo relacionado a la implementación de la norma ISO 14001; garantizando su alineación con las políticas del Modelo Integrado de Planeación y Gestión. Linea PAA 500002223</t>
  </si>
  <si>
    <t>DIEGO ARMANDO LOZANO SALCEDO</t>
  </si>
  <si>
    <t>diego.lozano@anm.gov.co</t>
  </si>
  <si>
    <t>ANM-387-23</t>
  </si>
  <si>
    <t>https://community.secop.gov.co/Public/Tendering/OpportunityDetail/Index?noticeUID=CO1.NTC.4307763&amp;isFromPublicArea=True&amp;isModal=False</t>
  </si>
  <si>
    <t>Prestar servicios profesionales en la parametrización del aplicativo que apoya la planificación estratégica y operativa de la Entidad; apoyando la formulación, seguimiento y control de los planes de la ANM, y el mantenimiento y mejora del Sistema Integrado de Gestión en el marco de la alineación del Modelo Integrado de Planeación y Gestión.</t>
  </si>
  <si>
    <t>OLGA LUZMERY LÓPEZ GUTIERREZ</t>
  </si>
  <si>
    <t>olga.lopez@anm.gov.co</t>
  </si>
  <si>
    <t>ANM-388-23</t>
  </si>
  <si>
    <t>https://community.secop.gov.co/Public/Tendering/OpportunityDetail/Index?noticeUID=CO1.NTC.4289134&amp;isFromPublicArea=True&amp;isModal=False</t>
  </si>
  <si>
    <t>Prestación de servicios profesionales jurídicos a la Vicepresidencia de Contratación y Titulación VCT, para apoyar los lineamientos y verificación del cumplimiento de los requisitos de los trámites mineros, en el proceso de fortalecimiento de la pequeña y mediana minería. LINEA PAA: 200021023.</t>
  </si>
  <si>
    <t>ANA RAQUEL ACOSTA MANJARREZ</t>
  </si>
  <si>
    <t>ana.acosta@anm.gov.co</t>
  </si>
  <si>
    <t>ANM-389-23</t>
  </si>
  <si>
    <t>https://community.secop.gov.co/Public/Tendering/OpportunityDetail/Index?noticeUID=CO1.NTC.4290111&amp;isFromPublicArea=True&amp;isModal=False</t>
  </si>
  <si>
    <t>PRESTACION DE SERVICIOS PROFESIONALES PARA EL ACOMPAÑAMIENTO CONTABLE EN EL PROCESO DE GESTIÓN DE CARTERA EN TODO LOS ASPECTOS DE LA DEPURACIÓN Y ANÁLISIS DE LA CARTERA DE IMPOSIBLE RECAUDO</t>
  </si>
  <si>
    <t>OSCAR LEONARDO PAREDES CORREDOR</t>
  </si>
  <si>
    <t>oscar.paredes@anm.gov.co</t>
  </si>
  <si>
    <t>ANM-391-23</t>
  </si>
  <si>
    <t>https://community.secop.gov.co/Public/Tendering/OpportunityDetail/Index?noticeUID=CO1.NTC.4314263&amp;isFromPublicArea=True&amp;isModal=False</t>
  </si>
  <si>
    <t>Prestar Servicios de apoyo a la gestión, para realizar las actividades inherentes a la atención de los grupos de interés de la ANM, y en relacionamiento efectivo con los usuarios de los temas relacionados con el Sistema Integral de Gestión Minera - AnnA Minería</t>
  </si>
  <si>
    <t>JULIETH PAOLA CASTILLO AREVALO</t>
  </si>
  <si>
    <t>paola.castillo@anm.gov.co</t>
  </si>
  <si>
    <t>ANM-392-23</t>
  </si>
  <si>
    <t>https://community.secop.gov.co/Public/Tendering/OpportunityDetail/Index?noticeUID=CO1.NTC.4303526&amp;isFromPublicArea=True&amp;isModal=False</t>
  </si>
  <si>
    <t>Prestar sus servicios profesionales como apoyo al seguimiento a la ejecución presupuestal, seguimiento a los proyectos Conpes y otros asuntos relacionados.</t>
  </si>
  <si>
    <t>RUBY DEL SOCORRO MUNERA GOMEZ</t>
  </si>
  <si>
    <t>ruby.munera@anm.gov.co</t>
  </si>
  <si>
    <t>ANM-393-23</t>
  </si>
  <si>
    <t>https://community.secop.gov.co/Public/Tendering/OpportunityDetail/Index?noticeUID=CO1.NTC.4325392&amp;isFromPublicArea=True&amp;isModal=False</t>
  </si>
  <si>
    <t>PRESTACIÓN DE SERVICIOS PROFESIONALES PARA REALIZAR REVISIÓN JURÍDICA EN EL TRÁMITE DE REGULARIZACIÓN, SEGUIMIENTO A OBLIGACIONES, ASISTENCIA TÉCNICA Y DEMÁS PROCEDIMIENTOS JURÍDICOS ASIGNADOS A CARGO DEL GRUPO DE FOMENTO, EN CUMPLIMIENTO DE LAS METAS DEL PROYECTO DE INVERSIÓN 2023</t>
  </si>
  <si>
    <t>NICOLE CHARLENE MARTINEZ OSORIO</t>
  </si>
  <si>
    <t>nicole.martinez@anm.gov.co</t>
  </si>
  <si>
    <t>ANM-394-23</t>
  </si>
  <si>
    <t>https://community.secop.gov.co/Public/Tendering/OpportunityDetail/Index?noticeUID=CO1.NTC.4307019&amp;isFromPublicArea=True&amp;isModal=False</t>
  </si>
  <si>
    <t>Prestar servicios de apoyo a la gestión de información geográfica para la consolidación del Sistema Integral de Gestión Minera - AnnA Minería</t>
  </si>
  <si>
    <t>KAREN ANDREA CÓRDOBA ENRIQUEZ</t>
  </si>
  <si>
    <t>SALADOBLANCO</t>
  </si>
  <si>
    <t>karen.cordoba@anm.gov.co</t>
  </si>
  <si>
    <t>ANM-396-23</t>
  </si>
  <si>
    <t>https://community.secop.gov.co/Public/Tendering/OpportunityDetail/Index?noticeUID=CO1.NTC.4320029&amp;isFromPublicArea=True&amp;isModal=False</t>
  </si>
  <si>
    <t>Prestar servicios profesionales para apoyar el diseño e implementación de las dimensiones de gestión del conocimiento y gestión con valores para resultados en lo relacionado al diseño del modelo de gestión del conocimiento de la ANM, en el marco de la implementación de MIPG. Línea PAA 500001723</t>
  </si>
  <si>
    <t>LUIS ALBERTO COLORADO ALDANA</t>
  </si>
  <si>
    <t>luis.colorado@anm.gov.co</t>
  </si>
  <si>
    <t>ANM-397-23</t>
  </si>
  <si>
    <t>https://community.secop.gov.co/Public/Tendering/OpportunityDetail/Index?noticeUID=CO1.NTC.4327737&amp;isFromPublicArea=True&amp;isModal=False</t>
  </si>
  <si>
    <t>Para atender la necesidad, se requiere contratar la prestación de servicios profesionales para apoyar a la Agencia Nacional de Minería en la elaboración de diagnóstico, modelamiento y estrategias que sirvan de insumo para la construcción de la hoja de ruta de transición energética justa que se erigen como una línea transversal para el cuatrienio 2022-2026 denominada Internacionalización, transformación productiva para la vida y acción climática y subyacen aspectos determinantes para el</t>
  </si>
  <si>
    <t>OMAR ANDRES CAMACHO MORALES</t>
  </si>
  <si>
    <t>omar.camacho@anm.gov.co</t>
  </si>
  <si>
    <t>SGR-162-23</t>
  </si>
  <si>
    <t>https://community.secop.gov.co/Public/Tendering/OpportunityDetail/Index?noticeUID=CO1.NTC.4308847&amp;isFromPublicArea=True&amp;isModal=False</t>
  </si>
  <si>
    <t>PSP para articular la interpretación y análisis de información obtenida por sensores remotos a fin de diseñar e implementar procesos automatizados y productos que apoyen estrategias de fiscalización minera, de cara al cumplimiento de metas del bienio.</t>
  </si>
  <si>
    <t>WILLIAM ALEXANDER PEÑA OCAMPO</t>
  </si>
  <si>
    <t>Oficina de Tecnología e Información - Vicepresidencia de Segumiento, Control y Seguridad Minera</t>
  </si>
  <si>
    <t>Oficina de Tecnología e Información, Grupo de Control a la Producción</t>
  </si>
  <si>
    <t>william.pena@anm.gov.co</t>
  </si>
  <si>
    <t>SGR-163-23</t>
  </si>
  <si>
    <t>https://community.secop.gov.co/Public/Tendering/OpportunityDetail/Index?noticeUID=CO1.NTC.4322835&amp;isFromPublicArea=True&amp;isModal=False</t>
  </si>
  <si>
    <t>YULY TATIANA PÉREZ CALDERÓN</t>
  </si>
  <si>
    <t>SGR-169-23</t>
  </si>
  <si>
    <t>https://community.secop.gov.co/Public/Tendering/OpportunityDetail/Index?noticeUID=CO1.NTC.4347255&amp;isFromPublicArea=True&amp;isModal=False</t>
  </si>
  <si>
    <t>Prestar servicios profesionales para orientar, soportar y acompañar las actividades asociadas a la implementación, operación, administración, mantenimiento y optimización del centro de monitoreo de control a la producción, en el marco de la fiscalización minera, así como en el fortalecimiento de la estrategia de analítica establecida para la Entidad, desde el enfoque que reglamenta la PGD y el Marco de Arquitectura Empresarial.</t>
  </si>
  <si>
    <t>JORGE FERNEY ASTUDILLO REYES</t>
  </si>
  <si>
    <t>jorge.astudillo@anm.gov.co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</si>
</sst>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240A]\ * #,##0.00_-;\-[$$-240A]\ * #,##0.00_-;_-[$$-240A]\ * &quot;-&quot;??_-;_-@_-"/>
    <numFmt numFmtId="165" formatCode="dd/mm/yyyy;@"/>
  </numFmts>
  <fonts count="4">
    <font>
      <sz val="11"/>
      <color theme="1"/>
      <name val="Calibri"/>
      <family val="2"/>
      <scheme val="minor"/>
    </font>
    <font>
      <b/>
      <sz val="11"/>
      <color theme="1"/>
      <name val="Calibri"/>
      <family val="2"/>
      <scheme val="minor"/>
    </font>
    <font>
      <sz val="11"/>
      <name val="Calibri"/>
      <family val="2"/>
      <scheme val="minor"/>
    </font>
    <font>
      <b/>
      <sz val="14"/>
      <color theme="1"/>
      <name val="Calibri Light"/>
      <family val="2"/>
      <scheme val="major"/>
    </font>
  </fonts>
  <fills count="4">
    <fill>
      <patternFill patternType="none"/>
    </fill>
    <fill>
      <patternFill patternType="gray125"/>
    </fill>
    <fill>
      <patternFill patternType="solid">
        <fgColor theme="9" tint="0.59999389629810485"/>
        <bgColor indexed="64"/>
      </patternFill>
    </fill>
    <fill>
      <patternFill patternType="solid">
        <fgColor theme="0"/>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s>
  <cellStyleXfs count="1">
    <xf numFmtId="0" fontId="0" fillId="0" borderId="0"/>
  </cellStyleXfs>
  <cellXfs count="25">
    <xf numFmtId="0" fontId="0" fillId="0" borderId="0" xfId="0"/>
    <xf numFmtId="0" fontId="0" fillId="0" borderId="0" xfId="0" applyAlignment="1">
      <alignment wrapText="1"/>
    </xf>
    <xf numFmtId="0" fontId="1" fillId="2" borderId="3" xfId="0" applyFont="1" applyFill="1" applyBorder="1" applyAlignment="1">
      <alignment horizontal="center" vertical="center" wrapText="1"/>
    </xf>
    <xf numFmtId="165" fontId="1" fillId="2" borderId="3" xfId="0" applyNumberFormat="1" applyFont="1" applyFill="1" applyBorder="1" applyAlignment="1">
      <alignment horizontal="center" vertical="center" wrapText="1"/>
    </xf>
    <xf numFmtId="0" fontId="2" fillId="0" borderId="1" xfId="0" applyFont="1" applyBorder="1" applyAlignment="1" applyProtection="1">
      <alignment horizontal="left" vertical="center" wrapText="1"/>
      <protection locked="0"/>
    </xf>
    <xf numFmtId="49" fontId="2" fillId="0" borderId="1" xfId="0" applyNumberFormat="1" applyFont="1" applyBorder="1" applyAlignment="1" applyProtection="1">
      <alignment horizontal="left" vertical="center" wrapText="1"/>
      <protection locked="0"/>
    </xf>
    <xf numFmtId="164" fontId="0" fillId="0" borderId="0" xfId="0" applyNumberFormat="1" applyAlignment="1">
      <alignment wrapText="1"/>
    </xf>
    <xf numFmtId="165" fontId="0" fillId="0" borderId="0" xfId="0" applyNumberFormat="1" applyAlignment="1">
      <alignment wrapText="1"/>
    </xf>
    <xf numFmtId="0" fontId="0" fillId="0" borderId="0" xfId="0" applyAlignment="1">
      <alignment horizontal="center" wrapText="1"/>
    </xf>
    <xf numFmtId="0" fontId="1" fillId="2" borderId="2" xfId="0" applyFont="1" applyFill="1" applyBorder="1" applyAlignment="1">
      <alignment horizontal="center" vertical="center" wrapText="1"/>
    </xf>
    <xf numFmtId="164" fontId="1" fillId="2" borderId="3" xfId="0" applyNumberFormat="1" applyFont="1" applyFill="1" applyBorder="1" applyAlignment="1">
      <alignment horizontal="center" vertical="center" wrapText="1"/>
    </xf>
    <xf numFmtId="0" fontId="1" fillId="2" borderId="4" xfId="0" applyFont="1" applyFill="1" applyBorder="1" applyAlignment="1">
      <alignment horizontal="center" vertical="center" wrapText="1"/>
    </xf>
    <xf numFmtId="0" fontId="0" fillId="0" borderId="0" xfId="0" applyAlignment="1">
      <alignment vertical="center" wrapText="1"/>
    </xf>
    <xf numFmtId="0" fontId="0" fillId="0" borderId="1" xfId="0" applyBorder="1" applyAlignment="1">
      <alignment vertical="center" wrapText="1"/>
    </xf>
    <xf numFmtId="0" fontId="0" fillId="0" borderId="1" xfId="0" applyBorder="1" applyAlignment="1">
      <alignment horizontal="left" vertical="center" wrapText="1"/>
    </xf>
    <xf numFmtId="164" fontId="0" fillId="0" borderId="1" xfId="0" applyNumberFormat="1" applyBorder="1" applyAlignment="1">
      <alignment vertical="center" wrapText="1"/>
    </xf>
    <xf numFmtId="165" fontId="0" fillId="0" borderId="1" xfId="0" applyNumberFormat="1" applyBorder="1" applyAlignment="1">
      <alignment vertical="center" wrapText="1"/>
    </xf>
    <xf numFmtId="0" fontId="0" fillId="0" borderId="1" xfId="0" applyBorder="1" applyAlignment="1">
      <alignment horizontal="center" vertical="center" wrapText="1"/>
    </xf>
    <xf numFmtId="0" fontId="0" fillId="0" borderId="1" xfId="0" applyBorder="1" applyAlignment="1">
      <alignment horizontal="right" vertical="center" wrapText="1"/>
    </xf>
    <xf numFmtId="1" fontId="0" fillId="0" borderId="1" xfId="0" applyNumberFormat="1" applyBorder="1" applyAlignment="1">
      <alignment horizontal="center" vertical="center" wrapText="1"/>
    </xf>
    <xf numFmtId="0" fontId="0" fillId="3" borderId="1" xfId="0" applyFill="1" applyBorder="1" applyAlignment="1">
      <alignment horizontal="left" vertical="center" wrapText="1"/>
    </xf>
    <xf numFmtId="14" fontId="0" fillId="0" borderId="1" xfId="0" applyNumberFormat="1" applyBorder="1" applyAlignment="1">
      <alignment vertical="center" wrapText="1"/>
    </xf>
    <xf numFmtId="3" fontId="0" fillId="0" borderId="1" xfId="0" applyNumberFormat="1" applyBorder="1" applyAlignment="1">
      <alignment vertical="center" wrapText="1"/>
    </xf>
    <xf numFmtId="164" fontId="3" fillId="0" borderId="0" xfId="0" applyNumberFormat="1" applyFont="1" applyAlignment="1">
      <alignment horizontal="left" wrapText="1"/>
    </xf>
    <xf numFmtId="164" fontId="3" fillId="0" borderId="0" xfId="0" applyNumberFormat="1" applyFont="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201083</xdr:colOff>
      <xdr:row>0</xdr:row>
      <xdr:rowOff>84667</xdr:rowOff>
    </xdr:from>
    <xdr:to>
      <xdr:col>2</xdr:col>
      <xdr:colOff>42333</xdr:colOff>
      <xdr:row>5</xdr:row>
      <xdr:rowOff>1920</xdr:rowOff>
    </xdr:to>
    <xdr:pic>
      <xdr:nvPicPr>
        <xdr:cNvPr id="2" name="Imagen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201083" y="84667"/>
          <a:ext cx="2465917" cy="869753"/>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Departamentos%20y%20Extensiones.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abla Municipios"/>
      <sheetName val="Hoja1"/>
      <sheetName val="Hoja4"/>
      <sheetName val="Hoja2"/>
      <sheetName val="EXT"/>
    </sheetNames>
    <sheetDataSet>
      <sheetData sheetId="0" refreshError="1"/>
      <sheetData sheetId="1" refreshError="1"/>
      <sheetData sheetId="2" refreshError="1"/>
      <sheetData sheetId="3" refreshError="1"/>
      <sheetData sheetId="4">
        <row r="1">
          <cell r="A1" t="str">
            <v>Grupo de Seguimiento y Control Zona Centro</v>
          </cell>
          <cell r="B1">
            <v>5602</v>
          </cell>
        </row>
        <row r="2">
          <cell r="A2" t="str">
            <v>Punto de Atención Regional Nobsa</v>
          </cell>
          <cell r="B2">
            <v>8811</v>
          </cell>
        </row>
        <row r="3">
          <cell r="A3" t="str">
            <v>Punto de Atención Regional Cali</v>
          </cell>
          <cell r="B3">
            <v>4201</v>
          </cell>
        </row>
        <row r="4">
          <cell r="A4" t="str">
            <v>Punto de Atención Regional Ibagué</v>
          </cell>
          <cell r="B4">
            <v>8502</v>
          </cell>
        </row>
        <row r="5">
          <cell r="A5" t="str">
            <v>Grupo de Seguimiento y Control Zona Centro</v>
          </cell>
          <cell r="B5">
            <v>5602</v>
          </cell>
        </row>
        <row r="6">
          <cell r="A6" t="str">
            <v>Punto de Atención Regional Bucaramanga</v>
          </cell>
          <cell r="B6">
            <v>8418</v>
          </cell>
        </row>
        <row r="7">
          <cell r="A7" t="str">
            <v>Despacho VSCSM</v>
          </cell>
          <cell r="B7">
            <v>5015</v>
          </cell>
        </row>
        <row r="8">
          <cell r="A8" t="str">
            <v>Punto de Atención Regional Pasto</v>
          </cell>
          <cell r="B8">
            <v>8200</v>
          </cell>
        </row>
        <row r="9">
          <cell r="A9" t="str">
            <v>Grupo de Regalías y Contraprestaciones Económicas</v>
          </cell>
          <cell r="B9">
            <v>5622</v>
          </cell>
        </row>
        <row r="10">
          <cell r="A10" t="str">
            <v>Grupo de Seguridad y Salvamento Minero</v>
          </cell>
          <cell r="B10">
            <v>5605</v>
          </cell>
        </row>
        <row r="11">
          <cell r="A11" t="str">
            <v>Grupo de Evaluación de Estudios Técnicos</v>
          </cell>
          <cell r="B11">
            <v>5671</v>
          </cell>
        </row>
        <row r="12">
          <cell r="A12" t="str">
            <v>Digitalización</v>
          </cell>
          <cell r="B12">
            <v>5015</v>
          </cell>
        </row>
        <row r="13">
          <cell r="A13" t="str">
            <v>Dgitalización</v>
          </cell>
          <cell r="B13">
            <v>5015</v>
          </cell>
        </row>
        <row r="14">
          <cell r="A14" t="str">
            <v>Grupo de Seguimiento y Control Zona Norte</v>
          </cell>
          <cell r="B14">
            <v>5637</v>
          </cell>
        </row>
        <row r="15">
          <cell r="A15" t="str">
            <v>Punto de Atención Regional Manizales</v>
          </cell>
          <cell r="B15">
            <v>5904</v>
          </cell>
        </row>
        <row r="16">
          <cell r="A16" t="str">
            <v>Grupo de Seguimiento y Control Zona Occidente</v>
          </cell>
          <cell r="B16">
            <v>5637</v>
          </cell>
        </row>
        <row r="17">
          <cell r="A17" t="str">
            <v>Punto de Atención Regional Cúcuta</v>
          </cell>
          <cell r="B17">
            <v>8975</v>
          </cell>
        </row>
        <row r="18">
          <cell r="A18" t="str">
            <v>Grupo de Contratación</v>
          </cell>
          <cell r="B18">
            <v>5808</v>
          </cell>
        </row>
        <row r="19">
          <cell r="A19" t="str">
            <v>Grupo de Recursos Financieros</v>
          </cell>
          <cell r="B19">
            <v>5871</v>
          </cell>
        </row>
        <row r="20">
          <cell r="A20" t="str">
            <v>Despacho VAF</v>
          </cell>
          <cell r="B20">
            <v>5820</v>
          </cell>
        </row>
        <row r="21">
          <cell r="A21" t="str">
            <v>Despacho Presidencia</v>
          </cell>
          <cell r="B21">
            <v>5010</v>
          </cell>
        </row>
        <row r="22">
          <cell r="A22" t="str">
            <v>Grupo de Planeación</v>
          </cell>
          <cell r="B22">
            <v>5801</v>
          </cell>
        </row>
        <row r="23">
          <cell r="A23" t="str">
            <v>Grupo de Gestión del Talento Humano</v>
          </cell>
          <cell r="B23">
            <v>5811</v>
          </cell>
        </row>
        <row r="24">
          <cell r="A24" t="str">
            <v>Grupo de Contratación Minera</v>
          </cell>
          <cell r="B24">
            <v>5016</v>
          </cell>
        </row>
        <row r="25">
          <cell r="A25" t="str">
            <v>Grupo de Fomento</v>
          </cell>
          <cell r="B25">
            <v>5016</v>
          </cell>
        </row>
        <row r="26">
          <cell r="A26" t="str">
            <v>Despacho VCT</v>
          </cell>
          <cell r="B26">
            <v>5016</v>
          </cell>
        </row>
        <row r="27">
          <cell r="A27" t="str">
            <v>Grupo de Evaluación de Modificaciones a Títulos Mineros</v>
          </cell>
          <cell r="B27">
            <v>5507</v>
          </cell>
        </row>
        <row r="28">
          <cell r="A28" t="str">
            <v>Oficina de Tecnología e Información</v>
          </cell>
          <cell r="B28">
            <v>5013</v>
          </cell>
        </row>
        <row r="29">
          <cell r="A29" t="str">
            <v>Grupo de Promoción</v>
          </cell>
          <cell r="B29">
            <v>5016</v>
          </cell>
        </row>
        <row r="30">
          <cell r="A30" t="str">
            <v>Grupo de Catastro y Registro Minero</v>
          </cell>
          <cell r="B30">
            <v>5530</v>
          </cell>
        </row>
        <row r="31">
          <cell r="A31" t="str">
            <v>Grupo de Servicios Administrativos</v>
          </cell>
          <cell r="B31">
            <v>5802</v>
          </cell>
        </row>
        <row r="32">
          <cell r="A32" t="str">
            <v>Despacho OAJ</v>
          </cell>
          <cell r="B32">
            <v>5210</v>
          </cell>
        </row>
        <row r="33">
          <cell r="A33" t="str">
            <v>Grupo de Participación Ciudadana y Comunicaciones</v>
          </cell>
          <cell r="B33">
            <v>5840</v>
          </cell>
        </row>
        <row r="34">
          <cell r="A34" t="str">
            <v>Grupo de Cobro Coactivo</v>
          </cell>
          <cell r="B34">
            <v>5201</v>
          </cell>
        </row>
        <row r="35">
          <cell r="A35" t="str">
            <v>Gerencia de Contratación y Titulación</v>
          </cell>
          <cell r="B35">
            <v>5507</v>
          </cell>
        </row>
        <row r="36">
          <cell r="A36" t="str">
            <v>Oficina de Control Interno</v>
          </cell>
          <cell r="B36">
            <v>5012</v>
          </cell>
        </row>
        <row r="37">
          <cell r="A37" t="str">
            <v>Grupo de Gestión de Notificaciones</v>
          </cell>
          <cell r="B37">
            <v>5507</v>
          </cell>
        </row>
        <row r="38">
          <cell r="A38" t="str">
            <v>Grupo de Legalización Minera</v>
          </cell>
          <cell r="B38">
            <v>5016</v>
          </cell>
        </row>
        <row r="39">
          <cell r="A39" t="str">
            <v>VICEPRESIDENCIA DE PROMOCIÓN Y FOMENTO</v>
          </cell>
          <cell r="B39">
            <v>5016</v>
          </cell>
        </row>
        <row r="40">
          <cell r="A40" t="str">
            <v>Grupo de Control Interno Disciplinario</v>
          </cell>
          <cell r="B40">
            <v>5857</v>
          </cell>
        </row>
        <row r="41">
          <cell r="A41" t="str">
            <v>Grupo Socio-ambiental</v>
          </cell>
          <cell r="B41">
            <v>5728</v>
          </cell>
        </row>
        <row r="42">
          <cell r="A42" t="str">
            <v>Grupo de Defensa Jurídica</v>
          </cell>
          <cell r="B42">
            <v>5218</v>
          </cell>
        </row>
        <row r="43">
          <cell r="A43" t="str">
            <v>Punto de Atención Regional Cartagena</v>
          </cell>
          <cell r="B43">
            <v>5840</v>
          </cell>
        </row>
        <row r="44">
          <cell r="A44" t="str">
            <v>Grupo de Proyectos de Interés Nacional</v>
          </cell>
          <cell r="B44">
            <v>5687</v>
          </cell>
        </row>
        <row r="45">
          <cell r="A45" t="str">
            <v>Gerencia de Seguimiento y Control</v>
          </cell>
          <cell r="B45">
            <v>5637</v>
          </cell>
        </row>
        <row r="46">
          <cell r="A46" t="str">
            <v>Punto de Atención Regional Valledupar</v>
          </cell>
          <cell r="B46">
            <v>8913</v>
          </cell>
        </row>
        <row r="47">
          <cell r="A47" t="str">
            <v>Grupo Control a la Producción</v>
          </cell>
          <cell r="B47">
            <v>5602</v>
          </cell>
        </row>
        <row r="48">
          <cell r="A48" t="str">
            <v>Punto de Atención Regional Quibdó</v>
          </cell>
          <cell r="B48">
            <v>8104</v>
          </cell>
        </row>
        <row r="49">
          <cell r="A49" t="str">
            <v>Punto de Atención Regional Medellín</v>
          </cell>
          <cell r="B49">
            <v>4402</v>
          </cell>
        </row>
        <row r="50">
          <cell r="A50" t="str">
            <v>Grupo de Control a la Producción</v>
          </cell>
          <cell r="B50">
            <v>5602</v>
          </cell>
        </row>
        <row r="51">
          <cell r="A51" t="str">
            <v>Control a la Producción</v>
          </cell>
          <cell r="B51">
            <v>5602</v>
          </cell>
        </row>
        <row r="52">
          <cell r="A52" t="str">
            <v>Despacho VPF</v>
          </cell>
          <cell r="B52">
            <v>5016</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community.secop.gov.co/Public/Tendering/OpportunityDetail/Index?noticeUID=CO1.NTC.4114516&amp;isFromPublicArea=True&amp;isModal=False" TargetMode="External"/><Relationship Id="rId2" Type="http://schemas.openxmlformats.org/officeDocument/2006/relationships/hyperlink" Target="https://community.secop.gov.co/Public/Tendering/OpportunityDetail/Index?noticeUID=CO1.NTC.4114341&amp;isFromPublicArea=True&amp;isModal=False" TargetMode="External"/><Relationship Id="rId1" Type="http://schemas.openxmlformats.org/officeDocument/2006/relationships/hyperlink" Target="https://community.secop.gov.co/Public/Tendering/OpportunityDetail/Index?noticeUID=CO1.NTC.4093061&amp;isFromPublicArea=True&amp;isModal=False" TargetMode="External"/><Relationship Id="rId6" Type="http://schemas.openxmlformats.org/officeDocument/2006/relationships/drawing" Target="../drawings/drawing1.xml"/><Relationship Id="rId5" Type="http://schemas.openxmlformats.org/officeDocument/2006/relationships/printerSettings" Target="../printerSettings/printerSettings1.bin"/><Relationship Id="rId4" Type="http://schemas.openxmlformats.org/officeDocument/2006/relationships/hyperlink" Target="https://community.secop.gov.co/Public/Tendering/OpportunityDetail/Index?noticeUID=CO1.NTC.4170413&amp;isFromPublicArea=True&amp;isModal=False"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6:S646"/>
  <sheetViews>
    <sheetView showGridLines="0" tabSelected="1" zoomScale="90" zoomScaleNormal="90" workbookViewId="0"/>
  </sheetViews>
  <sheetFormatPr defaultColWidth="11.42578125" defaultRowHeight="15"/>
  <cols>
    <col min="1" max="1" width="13.42578125" style="1" customWidth="1"/>
    <col min="2" max="2" width="25.85546875" style="1" customWidth="1"/>
    <col min="3" max="3" width="59" style="1" customWidth="1"/>
    <col min="4" max="4" width="86" style="12" customWidth="1"/>
    <col min="5" max="5" width="21.7109375" style="6" customWidth="1"/>
    <col min="6" max="6" width="16.42578125" style="6" customWidth="1"/>
    <col min="7" max="7" width="37.140625" style="1" customWidth="1"/>
    <col min="8" max="8" width="21.85546875" style="1" customWidth="1"/>
    <col min="9" max="10" width="23.7109375" style="1" customWidth="1"/>
    <col min="11" max="11" width="34.5703125" style="1" customWidth="1"/>
    <col min="12" max="12" width="33.85546875" style="1" customWidth="1"/>
    <col min="13" max="13" width="27.42578125" style="1" customWidth="1"/>
    <col min="14" max="16" width="16.5703125" style="7" customWidth="1"/>
    <col min="17" max="17" width="14.42578125" style="1" customWidth="1"/>
    <col min="18" max="18" width="11.42578125" style="8"/>
    <col min="19" max="19" width="56.85546875" style="1" customWidth="1"/>
    <col min="20" max="16384" width="11.42578125" style="1"/>
  </cols>
  <sheetData>
    <row r="6" spans="1:19" ht="18.75" customHeight="1">
      <c r="A6" s="23" t="s">
        <v>0</v>
      </c>
      <c r="B6" s="23"/>
      <c r="C6" s="23"/>
      <c r="D6" s="1"/>
      <c r="F6" s="24"/>
      <c r="G6" s="24"/>
      <c r="H6" s="24"/>
    </row>
    <row r="7" spans="1:19" ht="18.75" customHeight="1">
      <c r="A7" s="23" t="s">
        <v>1</v>
      </c>
      <c r="B7" s="23"/>
      <c r="C7" s="23"/>
      <c r="D7" s="1"/>
      <c r="F7" s="24"/>
      <c r="G7" s="24"/>
      <c r="H7" s="24"/>
    </row>
    <row r="8" spans="1:19" ht="18.75" customHeight="1">
      <c r="A8" s="23" t="s">
        <v>2</v>
      </c>
      <c r="B8" s="23"/>
      <c r="C8" s="23"/>
      <c r="D8" s="23"/>
      <c r="F8" s="24"/>
      <c r="G8" s="24"/>
      <c r="H8" s="24"/>
      <c r="I8" s="24"/>
    </row>
    <row r="10" spans="1:19" ht="15.75" thickBot="1"/>
    <row r="11" spans="1:19" ht="31.5" customHeight="1">
      <c r="A11" s="9" t="s">
        <v>3</v>
      </c>
      <c r="B11" s="2" t="s">
        <v>4</v>
      </c>
      <c r="C11" s="2" t="s">
        <v>5</v>
      </c>
      <c r="D11" s="2" t="s">
        <v>6</v>
      </c>
      <c r="E11" s="10" t="s">
        <v>7</v>
      </c>
      <c r="F11" s="10" t="s">
        <v>8</v>
      </c>
      <c r="G11" s="2" t="s">
        <v>9</v>
      </c>
      <c r="H11" s="2" t="s">
        <v>10</v>
      </c>
      <c r="I11" s="2" t="s">
        <v>11</v>
      </c>
      <c r="J11" s="2" t="s">
        <v>12</v>
      </c>
      <c r="K11" s="2" t="s">
        <v>13</v>
      </c>
      <c r="L11" s="2" t="s">
        <v>14</v>
      </c>
      <c r="M11" s="2" t="s">
        <v>15</v>
      </c>
      <c r="N11" s="3" t="s">
        <v>16</v>
      </c>
      <c r="O11" s="3" t="s">
        <v>17</v>
      </c>
      <c r="P11" s="3" t="s">
        <v>18</v>
      </c>
      <c r="Q11" s="2" t="s">
        <v>19</v>
      </c>
      <c r="R11" s="2" t="s">
        <v>20</v>
      </c>
      <c r="S11" s="11" t="s">
        <v>21</v>
      </c>
    </row>
    <row r="12" spans="1:19" s="12" customFormat="1" ht="83.25" customHeight="1">
      <c r="A12" s="13" t="s">
        <v>22</v>
      </c>
      <c r="B12" s="13" t="s">
        <v>23</v>
      </c>
      <c r="C12" s="13" t="s">
        <v>24</v>
      </c>
      <c r="D12" s="13" t="s">
        <v>25</v>
      </c>
      <c r="E12" s="15">
        <v>21189688</v>
      </c>
      <c r="F12" s="15">
        <v>5297422</v>
      </c>
      <c r="G12" s="13" t="s">
        <v>26</v>
      </c>
      <c r="H12" s="13">
        <v>1065618354</v>
      </c>
      <c r="I12" s="17" t="s">
        <v>27</v>
      </c>
      <c r="J12" s="17" t="s">
        <v>28</v>
      </c>
      <c r="K12" s="13" t="s">
        <v>29</v>
      </c>
      <c r="L12" s="13" t="s">
        <v>30</v>
      </c>
      <c r="M12" s="13" t="s">
        <v>31</v>
      </c>
      <c r="N12" s="16">
        <v>44866</v>
      </c>
      <c r="O12" s="16">
        <v>44868</v>
      </c>
      <c r="P12" s="16">
        <v>45018</v>
      </c>
      <c r="Q12" s="17" t="s">
        <v>32</v>
      </c>
      <c r="R12" s="17">
        <f>VLOOKUP(L12,[1]EXT!$A$1:$B$52,2,0)</f>
        <v>5602</v>
      </c>
      <c r="S12" s="13" t="s">
        <v>33</v>
      </c>
    </row>
    <row r="13" spans="1:19" s="12" customFormat="1" ht="83.25" customHeight="1">
      <c r="A13" s="13" t="s">
        <v>34</v>
      </c>
      <c r="B13" s="13" t="s">
        <v>23</v>
      </c>
      <c r="C13" s="13" t="s">
        <v>35</v>
      </c>
      <c r="D13" s="13" t="s">
        <v>36</v>
      </c>
      <c r="E13" s="15">
        <v>17571840</v>
      </c>
      <c r="F13" s="15">
        <v>4392960</v>
      </c>
      <c r="G13" s="13" t="s">
        <v>37</v>
      </c>
      <c r="H13" s="13">
        <v>1049631820</v>
      </c>
      <c r="I13" s="17" t="s">
        <v>38</v>
      </c>
      <c r="J13" s="17" t="s">
        <v>39</v>
      </c>
      <c r="K13" s="13" t="s">
        <v>29</v>
      </c>
      <c r="L13" s="13" t="s">
        <v>40</v>
      </c>
      <c r="M13" s="13" t="s">
        <v>31</v>
      </c>
      <c r="N13" s="16">
        <v>44846</v>
      </c>
      <c r="O13" s="16">
        <v>44848</v>
      </c>
      <c r="P13" s="16">
        <v>45028</v>
      </c>
      <c r="Q13" s="17" t="s">
        <v>32</v>
      </c>
      <c r="R13" s="17">
        <f>VLOOKUP(L13,[1]EXT!$A$1:$B$52,2,0)</f>
        <v>5622</v>
      </c>
      <c r="S13" s="13" t="s">
        <v>41</v>
      </c>
    </row>
    <row r="14" spans="1:19" s="12" customFormat="1" ht="83.25" customHeight="1">
      <c r="A14" s="13" t="s">
        <v>42</v>
      </c>
      <c r="B14" s="13" t="s">
        <v>23</v>
      </c>
      <c r="C14" s="13" t="s">
        <v>43</v>
      </c>
      <c r="D14" s="13" t="s">
        <v>44</v>
      </c>
      <c r="E14" s="15">
        <v>25238916</v>
      </c>
      <c r="F14" s="15">
        <v>6309729</v>
      </c>
      <c r="G14" s="13" t="s">
        <v>45</v>
      </c>
      <c r="H14" s="13">
        <v>37443039</v>
      </c>
      <c r="I14" s="17" t="s">
        <v>46</v>
      </c>
      <c r="J14" s="17" t="s">
        <v>47</v>
      </c>
      <c r="K14" s="13" t="s">
        <v>29</v>
      </c>
      <c r="L14" s="13" t="s">
        <v>48</v>
      </c>
      <c r="M14" s="13" t="s">
        <v>31</v>
      </c>
      <c r="N14" s="16">
        <v>44848</v>
      </c>
      <c r="O14" s="16">
        <v>44855</v>
      </c>
      <c r="P14" s="16">
        <v>45035</v>
      </c>
      <c r="Q14" s="17" t="s">
        <v>32</v>
      </c>
      <c r="R14" s="17">
        <f>VLOOKUP(L14,[1]EXT!$A$1:$B$52,2,0)</f>
        <v>5637</v>
      </c>
      <c r="S14" s="13" t="s">
        <v>49</v>
      </c>
    </row>
    <row r="15" spans="1:19" s="12" customFormat="1" ht="83.25" customHeight="1">
      <c r="A15" s="13" t="s">
        <v>50</v>
      </c>
      <c r="B15" s="13" t="s">
        <v>23</v>
      </c>
      <c r="C15" s="13" t="s">
        <v>51</v>
      </c>
      <c r="D15" s="13" t="s">
        <v>52</v>
      </c>
      <c r="E15" s="15">
        <v>25238916</v>
      </c>
      <c r="F15" s="15">
        <v>6309729</v>
      </c>
      <c r="G15" s="13" t="s">
        <v>53</v>
      </c>
      <c r="H15" s="13">
        <v>52115450</v>
      </c>
      <c r="I15" s="17" t="s">
        <v>54</v>
      </c>
      <c r="J15" s="17" t="s">
        <v>54</v>
      </c>
      <c r="K15" s="13" t="s">
        <v>29</v>
      </c>
      <c r="L15" s="13" t="s">
        <v>55</v>
      </c>
      <c r="M15" s="13" t="s">
        <v>56</v>
      </c>
      <c r="N15" s="16">
        <v>44848</v>
      </c>
      <c r="O15" s="16">
        <v>44855</v>
      </c>
      <c r="P15" s="16">
        <v>45025</v>
      </c>
      <c r="Q15" s="17" t="s">
        <v>32</v>
      </c>
      <c r="R15" s="17">
        <f>VLOOKUP(L15,[1]EXT!$A$1:$B$52,2,0)</f>
        <v>8913</v>
      </c>
      <c r="S15" s="13" t="s">
        <v>57</v>
      </c>
    </row>
    <row r="16" spans="1:19" s="12" customFormat="1" ht="83.25" customHeight="1">
      <c r="A16" s="13" t="s">
        <v>58</v>
      </c>
      <c r="B16" s="13" t="s">
        <v>59</v>
      </c>
      <c r="C16" s="13" t="s">
        <v>60</v>
      </c>
      <c r="D16" s="13" t="s">
        <v>61</v>
      </c>
      <c r="E16" s="15">
        <v>12648448</v>
      </c>
      <c r="F16" s="15">
        <v>3162112</v>
      </c>
      <c r="G16" s="13" t="s">
        <v>62</v>
      </c>
      <c r="H16" s="13">
        <v>30506393</v>
      </c>
      <c r="I16" s="17" t="s">
        <v>63</v>
      </c>
      <c r="J16" s="17" t="s">
        <v>64</v>
      </c>
      <c r="K16" s="13" t="s">
        <v>29</v>
      </c>
      <c r="L16" s="13" t="s">
        <v>65</v>
      </c>
      <c r="M16" s="13" t="s">
        <v>66</v>
      </c>
      <c r="N16" s="16">
        <v>44848</v>
      </c>
      <c r="O16" s="16">
        <v>44853</v>
      </c>
      <c r="P16" s="16">
        <v>45033</v>
      </c>
      <c r="Q16" s="17" t="s">
        <v>32</v>
      </c>
      <c r="R16" s="17">
        <f>VLOOKUP(L16,[1]EXT!$A$1:$B$52,2,0)</f>
        <v>4201</v>
      </c>
      <c r="S16" s="13" t="s">
        <v>67</v>
      </c>
    </row>
    <row r="17" spans="1:19" s="12" customFormat="1" ht="83.25" customHeight="1">
      <c r="A17" s="13" t="s">
        <v>68</v>
      </c>
      <c r="B17" s="13" t="s">
        <v>23</v>
      </c>
      <c r="C17" s="13" t="s">
        <v>69</v>
      </c>
      <c r="D17" s="13" t="s">
        <v>70</v>
      </c>
      <c r="E17" s="15">
        <v>21189688</v>
      </c>
      <c r="F17" s="15">
        <v>5297422</v>
      </c>
      <c r="G17" s="13" t="s">
        <v>71</v>
      </c>
      <c r="H17" s="13">
        <v>1077451779</v>
      </c>
      <c r="I17" s="17" t="s">
        <v>72</v>
      </c>
      <c r="J17" s="17" t="s">
        <v>73</v>
      </c>
      <c r="K17" s="13" t="s">
        <v>29</v>
      </c>
      <c r="L17" s="13" t="s">
        <v>74</v>
      </c>
      <c r="M17" s="13" t="s">
        <v>75</v>
      </c>
      <c r="N17" s="16">
        <v>44848</v>
      </c>
      <c r="O17" s="16">
        <v>44853</v>
      </c>
      <c r="P17" s="16">
        <v>45033</v>
      </c>
      <c r="Q17" s="17" t="s">
        <v>32</v>
      </c>
      <c r="R17" s="17">
        <f>VLOOKUP(L17,[1]EXT!$A$1:$B$52,2,0)</f>
        <v>8104</v>
      </c>
      <c r="S17" s="13" t="s">
        <v>76</v>
      </c>
    </row>
    <row r="18" spans="1:19" s="12" customFormat="1" ht="83.25" customHeight="1">
      <c r="A18" s="13" t="s">
        <v>77</v>
      </c>
      <c r="B18" s="13" t="s">
        <v>59</v>
      </c>
      <c r="C18" s="13" t="s">
        <v>78</v>
      </c>
      <c r="D18" s="13" t="s">
        <v>79</v>
      </c>
      <c r="E18" s="15">
        <v>12648448</v>
      </c>
      <c r="F18" s="15">
        <v>3162112</v>
      </c>
      <c r="G18" s="13" t="s">
        <v>80</v>
      </c>
      <c r="H18" s="13">
        <v>1110472711</v>
      </c>
      <c r="I18" s="17" t="s">
        <v>81</v>
      </c>
      <c r="J18" s="17" t="s">
        <v>82</v>
      </c>
      <c r="K18" s="13" t="s">
        <v>29</v>
      </c>
      <c r="L18" s="13" t="s">
        <v>83</v>
      </c>
      <c r="M18" s="13" t="s">
        <v>84</v>
      </c>
      <c r="N18" s="16">
        <v>44848</v>
      </c>
      <c r="O18" s="16">
        <v>44853</v>
      </c>
      <c r="P18" s="16">
        <v>45033</v>
      </c>
      <c r="Q18" s="17" t="s">
        <v>32</v>
      </c>
      <c r="R18" s="17">
        <f>VLOOKUP(L18,[1]EXT!$A$1:$B$52,2,0)</f>
        <v>8502</v>
      </c>
      <c r="S18" s="13" t="s">
        <v>85</v>
      </c>
    </row>
    <row r="19" spans="1:19" s="12" customFormat="1" ht="83.25" customHeight="1">
      <c r="A19" s="13" t="s">
        <v>86</v>
      </c>
      <c r="B19" s="13" t="s">
        <v>23</v>
      </c>
      <c r="C19" s="13" t="s">
        <v>87</v>
      </c>
      <c r="D19" s="13" t="s">
        <v>88</v>
      </c>
      <c r="E19" s="15">
        <v>31548645</v>
      </c>
      <c r="F19" s="15">
        <v>6309729</v>
      </c>
      <c r="G19" s="13" t="s">
        <v>89</v>
      </c>
      <c r="H19" s="13">
        <v>32779845</v>
      </c>
      <c r="I19" s="17" t="s">
        <v>27</v>
      </c>
      <c r="J19" s="17" t="s">
        <v>28</v>
      </c>
      <c r="K19" s="13" t="s">
        <v>29</v>
      </c>
      <c r="L19" s="13" t="s">
        <v>90</v>
      </c>
      <c r="M19" s="13" t="s">
        <v>91</v>
      </c>
      <c r="N19" s="16">
        <v>44848</v>
      </c>
      <c r="O19" s="16">
        <v>44853</v>
      </c>
      <c r="P19" s="16">
        <v>45033</v>
      </c>
      <c r="Q19" s="17" t="s">
        <v>32</v>
      </c>
      <c r="R19" s="17">
        <f>VLOOKUP(L19,[1]EXT!$A$1:$B$52,2,0)</f>
        <v>4402</v>
      </c>
      <c r="S19" s="13" t="s">
        <v>92</v>
      </c>
    </row>
    <row r="20" spans="1:19" s="12" customFormat="1" ht="83.25" customHeight="1">
      <c r="A20" s="13" t="s">
        <v>93</v>
      </c>
      <c r="B20" s="13" t="s">
        <v>23</v>
      </c>
      <c r="C20" s="13" t="s">
        <v>94</v>
      </c>
      <c r="D20" s="13" t="s">
        <v>95</v>
      </c>
      <c r="E20" s="15">
        <v>25238916</v>
      </c>
      <c r="F20" s="15">
        <v>6309729</v>
      </c>
      <c r="G20" s="13" t="s">
        <v>96</v>
      </c>
      <c r="H20" s="13">
        <v>1032425286</v>
      </c>
      <c r="I20" s="17" t="s">
        <v>46</v>
      </c>
      <c r="J20" s="17" t="s">
        <v>97</v>
      </c>
      <c r="K20" s="13" t="s">
        <v>29</v>
      </c>
      <c r="L20" s="13" t="s">
        <v>98</v>
      </c>
      <c r="M20" s="13" t="s">
        <v>99</v>
      </c>
      <c r="N20" s="16">
        <v>44848</v>
      </c>
      <c r="O20" s="16">
        <v>44859</v>
      </c>
      <c r="P20" s="16">
        <v>45039</v>
      </c>
      <c r="Q20" s="17" t="s">
        <v>32</v>
      </c>
      <c r="R20" s="17">
        <f>VLOOKUP(L20,[1]EXT!$A$1:$B$52,2,0)</f>
        <v>8811</v>
      </c>
      <c r="S20" s="13" t="s">
        <v>100</v>
      </c>
    </row>
    <row r="21" spans="1:19" s="12" customFormat="1" ht="83.25" customHeight="1">
      <c r="A21" s="13" t="s">
        <v>101</v>
      </c>
      <c r="B21" s="13" t="s">
        <v>23</v>
      </c>
      <c r="C21" s="13" t="s">
        <v>102</v>
      </c>
      <c r="D21" s="13" t="s">
        <v>103</v>
      </c>
      <c r="E21" s="15">
        <v>21189688</v>
      </c>
      <c r="F21" s="15">
        <v>5297422</v>
      </c>
      <c r="G21" s="13" t="s">
        <v>104</v>
      </c>
      <c r="H21" s="13">
        <v>16073430</v>
      </c>
      <c r="I21" s="17" t="s">
        <v>105</v>
      </c>
      <c r="J21" s="17" t="s">
        <v>106</v>
      </c>
      <c r="K21" s="13" t="s">
        <v>29</v>
      </c>
      <c r="L21" s="13" t="s">
        <v>107</v>
      </c>
      <c r="M21" s="13" t="s">
        <v>108</v>
      </c>
      <c r="N21" s="16">
        <v>44849</v>
      </c>
      <c r="O21" s="16">
        <v>44853</v>
      </c>
      <c r="P21" s="16">
        <v>45033</v>
      </c>
      <c r="Q21" s="17" t="s">
        <v>32</v>
      </c>
      <c r="R21" s="17">
        <f>VLOOKUP(L21,[1]EXT!$A$1:$B$52,2,0)</f>
        <v>5904</v>
      </c>
      <c r="S21" s="13" t="s">
        <v>109</v>
      </c>
    </row>
    <row r="22" spans="1:19" s="12" customFormat="1" ht="83.25" customHeight="1">
      <c r="A22" s="13" t="s">
        <v>110</v>
      </c>
      <c r="B22" s="13" t="s">
        <v>23</v>
      </c>
      <c r="C22" s="13" t="s">
        <v>111</v>
      </c>
      <c r="D22" s="13" t="s">
        <v>112</v>
      </c>
      <c r="E22" s="15">
        <v>28072260</v>
      </c>
      <c r="F22" s="15">
        <v>7018065</v>
      </c>
      <c r="G22" s="13" t="s">
        <v>113</v>
      </c>
      <c r="H22" s="13">
        <v>7223737</v>
      </c>
      <c r="I22" s="17" t="s">
        <v>38</v>
      </c>
      <c r="J22" s="17" t="s">
        <v>114</v>
      </c>
      <c r="K22" s="13" t="s">
        <v>29</v>
      </c>
      <c r="L22" s="13" t="s">
        <v>115</v>
      </c>
      <c r="M22" s="13" t="s">
        <v>31</v>
      </c>
      <c r="N22" s="16">
        <v>44854</v>
      </c>
      <c r="O22" s="16">
        <v>44855</v>
      </c>
      <c r="P22" s="16">
        <v>45035</v>
      </c>
      <c r="Q22" s="17" t="s">
        <v>32</v>
      </c>
      <c r="R22" s="17">
        <f>VLOOKUP(L22,[1]EXT!$A$1:$B$52,2,0)</f>
        <v>5671</v>
      </c>
      <c r="S22" s="13" t="s">
        <v>116</v>
      </c>
    </row>
    <row r="23" spans="1:19" s="12" customFormat="1" ht="83.25" customHeight="1">
      <c r="A23" s="13" t="s">
        <v>117</v>
      </c>
      <c r="B23" s="13" t="s">
        <v>23</v>
      </c>
      <c r="C23" s="13" t="s">
        <v>118</v>
      </c>
      <c r="D23" s="13" t="s">
        <v>119</v>
      </c>
      <c r="E23" s="15">
        <v>21189688</v>
      </c>
      <c r="F23" s="15">
        <v>5297422</v>
      </c>
      <c r="G23" s="13" t="s">
        <v>120</v>
      </c>
      <c r="H23" s="13">
        <v>1065579363</v>
      </c>
      <c r="I23" s="17" t="s">
        <v>27</v>
      </c>
      <c r="J23" s="17" t="s">
        <v>28</v>
      </c>
      <c r="K23" s="13" t="s">
        <v>29</v>
      </c>
      <c r="L23" s="13" t="s">
        <v>74</v>
      </c>
      <c r="M23" s="13" t="s">
        <v>75</v>
      </c>
      <c r="N23" s="16">
        <v>44854</v>
      </c>
      <c r="O23" s="16">
        <v>44859</v>
      </c>
      <c r="P23" s="16">
        <v>45039</v>
      </c>
      <c r="Q23" s="17" t="s">
        <v>32</v>
      </c>
      <c r="R23" s="17">
        <f>VLOOKUP(L23,[1]EXT!$A$1:$B$52,2,0)</f>
        <v>8104</v>
      </c>
      <c r="S23" s="13" t="s">
        <v>121</v>
      </c>
    </row>
    <row r="24" spans="1:19" s="12" customFormat="1" ht="83.25" customHeight="1">
      <c r="A24" s="13" t="s">
        <v>122</v>
      </c>
      <c r="B24" s="13" t="s">
        <v>23</v>
      </c>
      <c r="C24" s="13" t="s">
        <v>123</v>
      </c>
      <c r="D24" s="13" t="s">
        <v>124</v>
      </c>
      <c r="E24" s="15">
        <v>25238916</v>
      </c>
      <c r="F24" s="15">
        <v>6309729</v>
      </c>
      <c r="G24" s="13" t="s">
        <v>125</v>
      </c>
      <c r="H24" s="13">
        <v>1061700563</v>
      </c>
      <c r="I24" s="17" t="s">
        <v>126</v>
      </c>
      <c r="J24" s="17" t="s">
        <v>127</v>
      </c>
      <c r="K24" s="13" t="s">
        <v>29</v>
      </c>
      <c r="L24" s="13" t="s">
        <v>30</v>
      </c>
      <c r="M24" s="13" t="s">
        <v>31</v>
      </c>
      <c r="N24" s="16">
        <v>44854</v>
      </c>
      <c r="O24" s="16">
        <v>44855</v>
      </c>
      <c r="P24" s="16">
        <v>45038</v>
      </c>
      <c r="Q24" s="17" t="s">
        <v>32</v>
      </c>
      <c r="R24" s="17">
        <f>VLOOKUP(L24,[1]EXT!$A$1:$B$52,2,0)</f>
        <v>5602</v>
      </c>
      <c r="S24" s="13" t="s">
        <v>128</v>
      </c>
    </row>
    <row r="25" spans="1:19" s="12" customFormat="1" ht="83.25" customHeight="1">
      <c r="A25" s="13" t="s">
        <v>129</v>
      </c>
      <c r="B25" s="13" t="s">
        <v>23</v>
      </c>
      <c r="C25" s="13" t="s">
        <v>130</v>
      </c>
      <c r="D25" s="13" t="s">
        <v>131</v>
      </c>
      <c r="E25" s="15">
        <v>21189688</v>
      </c>
      <c r="F25" s="15">
        <v>5297422</v>
      </c>
      <c r="G25" s="13" t="s">
        <v>132</v>
      </c>
      <c r="H25" s="13">
        <v>1057593560</v>
      </c>
      <c r="I25" s="17" t="s">
        <v>38</v>
      </c>
      <c r="J25" s="17" t="s">
        <v>133</v>
      </c>
      <c r="K25" s="13" t="s">
        <v>29</v>
      </c>
      <c r="L25" s="13" t="s">
        <v>98</v>
      </c>
      <c r="M25" s="13" t="s">
        <v>99</v>
      </c>
      <c r="N25" s="16">
        <v>44854</v>
      </c>
      <c r="O25" s="16">
        <v>44859</v>
      </c>
      <c r="P25" s="16">
        <v>45039</v>
      </c>
      <c r="Q25" s="17" t="s">
        <v>32</v>
      </c>
      <c r="R25" s="17">
        <f>VLOOKUP(L25,[1]EXT!$A$1:$B$52,2,0)</f>
        <v>8811</v>
      </c>
      <c r="S25" s="13" t="s">
        <v>134</v>
      </c>
    </row>
    <row r="26" spans="1:19" s="12" customFormat="1" ht="83.25" customHeight="1">
      <c r="A26" s="13" t="s">
        <v>135</v>
      </c>
      <c r="B26" s="13" t="s">
        <v>23</v>
      </c>
      <c r="C26" s="13" t="s">
        <v>136</v>
      </c>
      <c r="D26" s="13" t="s">
        <v>137</v>
      </c>
      <c r="E26" s="15">
        <v>25238916</v>
      </c>
      <c r="F26" s="15">
        <v>6309729</v>
      </c>
      <c r="G26" s="13" t="s">
        <v>138</v>
      </c>
      <c r="H26" s="13">
        <v>1075267263</v>
      </c>
      <c r="I26" s="17" t="s">
        <v>139</v>
      </c>
      <c r="J26" s="17" t="s">
        <v>140</v>
      </c>
      <c r="K26" s="13" t="s">
        <v>29</v>
      </c>
      <c r="L26" s="13" t="s">
        <v>30</v>
      </c>
      <c r="M26" s="13" t="s">
        <v>31</v>
      </c>
      <c r="N26" s="16">
        <v>44865</v>
      </c>
      <c r="O26" s="16">
        <v>44865</v>
      </c>
      <c r="P26" s="16">
        <v>45046</v>
      </c>
      <c r="Q26" s="17" t="s">
        <v>32</v>
      </c>
      <c r="R26" s="17">
        <f>VLOOKUP(L26,[1]EXT!$A$1:$B$52,2,0)</f>
        <v>5602</v>
      </c>
      <c r="S26" s="13" t="s">
        <v>141</v>
      </c>
    </row>
    <row r="27" spans="1:19" s="12" customFormat="1" ht="83.25" customHeight="1">
      <c r="A27" s="13" t="s">
        <v>142</v>
      </c>
      <c r="B27" s="13" t="s">
        <v>23</v>
      </c>
      <c r="C27" s="13" t="s">
        <v>143</v>
      </c>
      <c r="D27" s="13" t="s">
        <v>144</v>
      </c>
      <c r="E27" s="15">
        <v>39110000</v>
      </c>
      <c r="F27" s="15">
        <v>9777500</v>
      </c>
      <c r="G27" s="13" t="s">
        <v>145</v>
      </c>
      <c r="H27" s="13">
        <v>52778725</v>
      </c>
      <c r="I27" s="17" t="s">
        <v>146</v>
      </c>
      <c r="J27" s="17" t="s">
        <v>147</v>
      </c>
      <c r="K27" s="13" t="s">
        <v>29</v>
      </c>
      <c r="L27" s="13" t="s">
        <v>148</v>
      </c>
      <c r="M27" s="13" t="s">
        <v>31</v>
      </c>
      <c r="N27" s="16">
        <v>44854</v>
      </c>
      <c r="O27" s="16">
        <v>44858</v>
      </c>
      <c r="P27" s="16">
        <v>45038</v>
      </c>
      <c r="Q27" s="17" t="s">
        <v>32</v>
      </c>
      <c r="R27" s="17">
        <f>VLOOKUP(L27,[1]EXT!$A$1:$B$52,2,0)</f>
        <v>5687</v>
      </c>
      <c r="S27" s="13" t="s">
        <v>149</v>
      </c>
    </row>
    <row r="28" spans="1:19" s="12" customFormat="1" ht="83.25" customHeight="1">
      <c r="A28" s="13" t="s">
        <v>150</v>
      </c>
      <c r="B28" s="13" t="s">
        <v>23</v>
      </c>
      <c r="C28" s="13" t="s">
        <v>151</v>
      </c>
      <c r="D28" s="13" t="s">
        <v>152</v>
      </c>
      <c r="E28" s="15">
        <v>27502592</v>
      </c>
      <c r="F28" s="15">
        <v>6875648</v>
      </c>
      <c r="G28" s="13" t="s">
        <v>153</v>
      </c>
      <c r="H28" s="13">
        <v>1033724015</v>
      </c>
      <c r="I28" s="17" t="s">
        <v>154</v>
      </c>
      <c r="J28" s="17" t="s">
        <v>155</v>
      </c>
      <c r="K28" s="13" t="s">
        <v>29</v>
      </c>
      <c r="L28" s="13" t="s">
        <v>156</v>
      </c>
      <c r="M28" s="13" t="s">
        <v>31</v>
      </c>
      <c r="N28" s="16">
        <v>44858</v>
      </c>
      <c r="O28" s="16">
        <v>44859</v>
      </c>
      <c r="P28" s="16">
        <v>45039</v>
      </c>
      <c r="Q28" s="17" t="s">
        <v>32</v>
      </c>
      <c r="R28" s="17">
        <f>VLOOKUP(L28,[1]EXT!$A$1:$B$52,2,0)</f>
        <v>5602</v>
      </c>
      <c r="S28" s="13" t="s">
        <v>157</v>
      </c>
    </row>
    <row r="29" spans="1:19" s="12" customFormat="1" ht="83.25" customHeight="1">
      <c r="A29" s="13" t="s">
        <v>158</v>
      </c>
      <c r="B29" s="13" t="s">
        <v>23</v>
      </c>
      <c r="C29" s="13" t="s">
        <v>159</v>
      </c>
      <c r="D29" s="13" t="s">
        <v>160</v>
      </c>
      <c r="E29" s="15">
        <v>21189688</v>
      </c>
      <c r="F29" s="15">
        <v>5297422</v>
      </c>
      <c r="G29" s="13" t="s">
        <v>161</v>
      </c>
      <c r="H29" s="13">
        <v>1087781849</v>
      </c>
      <c r="I29" s="17" t="s">
        <v>162</v>
      </c>
      <c r="J29" s="17" t="s">
        <v>163</v>
      </c>
      <c r="K29" s="13" t="s">
        <v>29</v>
      </c>
      <c r="L29" s="13" t="s">
        <v>164</v>
      </c>
      <c r="M29" s="13" t="s">
        <v>165</v>
      </c>
      <c r="N29" s="16">
        <v>44854</v>
      </c>
      <c r="O29" s="16">
        <v>44859</v>
      </c>
      <c r="P29" s="16">
        <v>45039</v>
      </c>
      <c r="Q29" s="17" t="s">
        <v>32</v>
      </c>
      <c r="R29" s="17">
        <f>VLOOKUP(L29,[1]EXT!$A$1:$B$52,2,0)</f>
        <v>8200</v>
      </c>
      <c r="S29" s="13" t="s">
        <v>166</v>
      </c>
    </row>
    <row r="30" spans="1:19" s="12" customFormat="1" ht="83.25" customHeight="1">
      <c r="A30" s="13" t="s">
        <v>167</v>
      </c>
      <c r="B30" s="13" t="s">
        <v>23</v>
      </c>
      <c r="C30" s="13" t="s">
        <v>168</v>
      </c>
      <c r="D30" s="13" t="s">
        <v>169</v>
      </c>
      <c r="E30" s="15">
        <v>32768000</v>
      </c>
      <c r="F30" s="15">
        <v>8192000</v>
      </c>
      <c r="G30" s="13" t="s">
        <v>170</v>
      </c>
      <c r="H30" s="13">
        <v>37749502</v>
      </c>
      <c r="I30" s="17" t="s">
        <v>171</v>
      </c>
      <c r="J30" s="17" t="s">
        <v>172</v>
      </c>
      <c r="K30" s="13" t="s">
        <v>29</v>
      </c>
      <c r="L30" s="13" t="s">
        <v>148</v>
      </c>
      <c r="M30" s="13" t="s">
        <v>31</v>
      </c>
      <c r="N30" s="16">
        <v>44854</v>
      </c>
      <c r="O30" s="16">
        <v>44859</v>
      </c>
      <c r="P30" s="16">
        <v>45039</v>
      </c>
      <c r="Q30" s="17" t="s">
        <v>32</v>
      </c>
      <c r="R30" s="17">
        <f>VLOOKUP(L30,[1]EXT!$A$1:$B$52,2,0)</f>
        <v>5687</v>
      </c>
      <c r="S30" s="13" t="s">
        <v>173</v>
      </c>
    </row>
    <row r="31" spans="1:19" s="12" customFormat="1" ht="83.25" customHeight="1">
      <c r="A31" s="13" t="s">
        <v>174</v>
      </c>
      <c r="B31" s="13" t="s">
        <v>23</v>
      </c>
      <c r="C31" s="13" t="s">
        <v>175</v>
      </c>
      <c r="D31" s="13" t="s">
        <v>176</v>
      </c>
      <c r="E31" s="15">
        <v>23043900</v>
      </c>
      <c r="F31" s="15">
        <v>5760975</v>
      </c>
      <c r="G31" s="13" t="s">
        <v>177</v>
      </c>
      <c r="H31" s="13">
        <v>52725359</v>
      </c>
      <c r="I31" s="17" t="s">
        <v>54</v>
      </c>
      <c r="J31" s="17" t="s">
        <v>54</v>
      </c>
      <c r="K31" s="13" t="s">
        <v>29</v>
      </c>
      <c r="L31" s="13" t="s">
        <v>148</v>
      </c>
      <c r="M31" s="13" t="s">
        <v>31</v>
      </c>
      <c r="N31" s="16">
        <v>44858</v>
      </c>
      <c r="O31" s="16">
        <v>44861</v>
      </c>
      <c r="P31" s="16">
        <v>45041</v>
      </c>
      <c r="Q31" s="17" t="s">
        <v>32</v>
      </c>
      <c r="R31" s="17">
        <f>VLOOKUP(L31,[1]EXT!$A$1:$B$52,2,0)</f>
        <v>5687</v>
      </c>
      <c r="S31" s="13" t="s">
        <v>178</v>
      </c>
    </row>
    <row r="32" spans="1:19" s="12" customFormat="1" ht="83.25" customHeight="1">
      <c r="A32" s="13" t="s">
        <v>179</v>
      </c>
      <c r="B32" s="13" t="s">
        <v>23</v>
      </c>
      <c r="C32" s="13" t="s">
        <v>180</v>
      </c>
      <c r="D32" s="13" t="s">
        <v>181</v>
      </c>
      <c r="E32" s="15">
        <v>21189688</v>
      </c>
      <c r="F32" s="15">
        <v>5297422</v>
      </c>
      <c r="G32" s="13" t="s">
        <v>182</v>
      </c>
      <c r="H32" s="13">
        <v>88221491</v>
      </c>
      <c r="I32" s="17" t="s">
        <v>46</v>
      </c>
      <c r="J32" s="17" t="s">
        <v>183</v>
      </c>
      <c r="K32" s="13" t="s">
        <v>29</v>
      </c>
      <c r="L32" s="13" t="s">
        <v>184</v>
      </c>
      <c r="M32" s="13" t="s">
        <v>185</v>
      </c>
      <c r="N32" s="16">
        <v>44859</v>
      </c>
      <c r="O32" s="16">
        <v>44861</v>
      </c>
      <c r="P32" s="16">
        <v>45041</v>
      </c>
      <c r="Q32" s="17" t="s">
        <v>32</v>
      </c>
      <c r="R32" s="17">
        <f>VLOOKUP(L32,[1]EXT!$A$1:$B$52,2,0)</f>
        <v>8975</v>
      </c>
      <c r="S32" s="13" t="s">
        <v>186</v>
      </c>
    </row>
    <row r="33" spans="1:19" s="12" customFormat="1" ht="83.25" customHeight="1">
      <c r="A33" s="13" t="s">
        <v>187</v>
      </c>
      <c r="B33" s="13" t="s">
        <v>23</v>
      </c>
      <c r="C33" s="13" t="s">
        <v>188</v>
      </c>
      <c r="D33" s="13" t="s">
        <v>189</v>
      </c>
      <c r="E33" s="15">
        <v>20000000</v>
      </c>
      <c r="F33" s="15">
        <v>5000000</v>
      </c>
      <c r="G33" s="13" t="s">
        <v>190</v>
      </c>
      <c r="H33" s="13">
        <v>79786185</v>
      </c>
      <c r="I33" s="17" t="s">
        <v>54</v>
      </c>
      <c r="J33" s="17" t="s">
        <v>54</v>
      </c>
      <c r="K33" s="13" t="s">
        <v>29</v>
      </c>
      <c r="L33" s="13" t="s">
        <v>40</v>
      </c>
      <c r="M33" s="13" t="s">
        <v>31</v>
      </c>
      <c r="N33" s="16">
        <v>44862</v>
      </c>
      <c r="O33" s="16">
        <v>44865</v>
      </c>
      <c r="P33" s="16">
        <v>45045</v>
      </c>
      <c r="Q33" s="17" t="s">
        <v>32</v>
      </c>
      <c r="R33" s="17">
        <f>VLOOKUP(L33,[1]EXT!$A$1:$B$52,2,0)</f>
        <v>5622</v>
      </c>
      <c r="S33" s="13" t="s">
        <v>191</v>
      </c>
    </row>
    <row r="34" spans="1:19" s="12" customFormat="1" ht="83.25" customHeight="1">
      <c r="A34" s="13" t="s">
        <v>192</v>
      </c>
      <c r="B34" s="13" t="s">
        <v>23</v>
      </c>
      <c r="C34" s="13" t="s">
        <v>193</v>
      </c>
      <c r="D34" s="13" t="s">
        <v>194</v>
      </c>
      <c r="E34" s="15">
        <v>25238916</v>
      </c>
      <c r="F34" s="15">
        <v>6309729</v>
      </c>
      <c r="G34" s="13" t="s">
        <v>195</v>
      </c>
      <c r="H34" s="13">
        <v>1090430764</v>
      </c>
      <c r="I34" s="17" t="s">
        <v>46</v>
      </c>
      <c r="J34" s="17" t="s">
        <v>183</v>
      </c>
      <c r="K34" s="13" t="s">
        <v>29</v>
      </c>
      <c r="L34" s="13" t="s">
        <v>30</v>
      </c>
      <c r="M34" s="13" t="s">
        <v>31</v>
      </c>
      <c r="N34" s="16">
        <v>44862</v>
      </c>
      <c r="O34" s="16">
        <v>44866</v>
      </c>
      <c r="P34" s="16">
        <v>45036</v>
      </c>
      <c r="Q34" s="17" t="s">
        <v>32</v>
      </c>
      <c r="R34" s="17">
        <f>VLOOKUP(L34,[1]EXT!$A$1:$B$52,2,0)</f>
        <v>5602</v>
      </c>
      <c r="S34" s="13" t="s">
        <v>196</v>
      </c>
    </row>
    <row r="35" spans="1:19" s="12" customFormat="1" ht="83.25" customHeight="1">
      <c r="A35" s="13" t="s">
        <v>197</v>
      </c>
      <c r="B35" s="13" t="s">
        <v>23</v>
      </c>
      <c r="C35" s="13" t="s">
        <v>198</v>
      </c>
      <c r="D35" s="13" t="s">
        <v>199</v>
      </c>
      <c r="E35" s="15">
        <v>21189688</v>
      </c>
      <c r="F35" s="15">
        <v>5297422</v>
      </c>
      <c r="G35" s="13" t="s">
        <v>200</v>
      </c>
      <c r="H35" s="13">
        <v>1065657322</v>
      </c>
      <c r="I35" s="17" t="s">
        <v>27</v>
      </c>
      <c r="J35" s="17" t="s">
        <v>28</v>
      </c>
      <c r="K35" s="13" t="s">
        <v>29</v>
      </c>
      <c r="L35" s="13" t="s">
        <v>55</v>
      </c>
      <c r="M35" s="13" t="s">
        <v>56</v>
      </c>
      <c r="N35" s="16">
        <v>44865</v>
      </c>
      <c r="O35" s="16">
        <v>44865</v>
      </c>
      <c r="P35" s="16">
        <v>45046</v>
      </c>
      <c r="Q35" s="17" t="s">
        <v>32</v>
      </c>
      <c r="R35" s="17">
        <f>VLOOKUP(L35,[1]EXT!$A$1:$B$52,2,0)</f>
        <v>8913</v>
      </c>
      <c r="S35" s="13" t="s">
        <v>201</v>
      </c>
    </row>
    <row r="36" spans="1:19" s="12" customFormat="1" ht="83.25" customHeight="1">
      <c r="A36" s="13" t="s">
        <v>202</v>
      </c>
      <c r="B36" s="13" t="s">
        <v>23</v>
      </c>
      <c r="C36" s="13" t="s">
        <v>203</v>
      </c>
      <c r="D36" s="13" t="s">
        <v>204</v>
      </c>
      <c r="E36" s="15">
        <v>25238916</v>
      </c>
      <c r="F36" s="15">
        <v>6309729</v>
      </c>
      <c r="G36" s="13" t="s">
        <v>205</v>
      </c>
      <c r="H36" s="13">
        <v>1090383247</v>
      </c>
      <c r="I36" s="17" t="s">
        <v>171</v>
      </c>
      <c r="J36" s="17" t="s">
        <v>206</v>
      </c>
      <c r="K36" s="13" t="s">
        <v>29</v>
      </c>
      <c r="L36" s="13" t="s">
        <v>184</v>
      </c>
      <c r="M36" s="13" t="s">
        <v>185</v>
      </c>
      <c r="N36" s="16">
        <v>44862</v>
      </c>
      <c r="O36" s="16">
        <v>44865</v>
      </c>
      <c r="P36" s="16">
        <v>45045</v>
      </c>
      <c r="Q36" s="17" t="s">
        <v>32</v>
      </c>
      <c r="R36" s="17">
        <f>VLOOKUP(L36,[1]EXT!$A$1:$B$52,2,0)</f>
        <v>8975</v>
      </c>
      <c r="S36" s="13" t="s">
        <v>207</v>
      </c>
    </row>
    <row r="37" spans="1:19" s="12" customFormat="1" ht="83.25" customHeight="1">
      <c r="A37" s="13" t="s">
        <v>208</v>
      </c>
      <c r="B37" s="13" t="s">
        <v>23</v>
      </c>
      <c r="C37" s="13" t="s">
        <v>209</v>
      </c>
      <c r="D37" s="13" t="s">
        <v>210</v>
      </c>
      <c r="E37" s="15">
        <v>21189688</v>
      </c>
      <c r="F37" s="15">
        <v>5297422</v>
      </c>
      <c r="G37" s="13" t="s">
        <v>211</v>
      </c>
      <c r="H37" s="13">
        <v>1090386588</v>
      </c>
      <c r="I37" s="17" t="s">
        <v>212</v>
      </c>
      <c r="J37" s="17" t="s">
        <v>213</v>
      </c>
      <c r="K37" s="13" t="s">
        <v>29</v>
      </c>
      <c r="L37" s="13" t="s">
        <v>65</v>
      </c>
      <c r="M37" s="13" t="s">
        <v>66</v>
      </c>
      <c r="N37" s="16">
        <v>44862</v>
      </c>
      <c r="O37" s="16">
        <v>44862</v>
      </c>
      <c r="P37" s="16">
        <v>45045</v>
      </c>
      <c r="Q37" s="17" t="s">
        <v>32</v>
      </c>
      <c r="R37" s="17">
        <f>VLOOKUP(L37,[1]EXT!$A$1:$B$52,2,0)</f>
        <v>4201</v>
      </c>
      <c r="S37" s="13" t="s">
        <v>214</v>
      </c>
    </row>
    <row r="38" spans="1:19" s="12" customFormat="1" ht="83.25" customHeight="1">
      <c r="A38" s="13" t="s">
        <v>215</v>
      </c>
      <c r="B38" s="13" t="s">
        <v>23</v>
      </c>
      <c r="C38" s="13" t="s">
        <v>216</v>
      </c>
      <c r="D38" s="13" t="s">
        <v>217</v>
      </c>
      <c r="E38" s="15">
        <v>21189688</v>
      </c>
      <c r="F38" s="15">
        <v>5297422</v>
      </c>
      <c r="G38" s="13" t="s">
        <v>218</v>
      </c>
      <c r="H38" s="13">
        <v>1067873568</v>
      </c>
      <c r="I38" s="17" t="s">
        <v>219</v>
      </c>
      <c r="J38" s="17" t="s">
        <v>220</v>
      </c>
      <c r="K38" s="13" t="s">
        <v>29</v>
      </c>
      <c r="L38" s="13" t="s">
        <v>30</v>
      </c>
      <c r="M38" s="13" t="s">
        <v>31</v>
      </c>
      <c r="N38" s="16">
        <v>44865</v>
      </c>
      <c r="O38" s="16">
        <v>44868</v>
      </c>
      <c r="P38" s="16">
        <v>45018</v>
      </c>
      <c r="Q38" s="17" t="s">
        <v>32</v>
      </c>
      <c r="R38" s="17">
        <f>VLOOKUP(L38,[1]EXT!$A$1:$B$52,2,0)</f>
        <v>5602</v>
      </c>
      <c r="S38" s="13" t="s">
        <v>221</v>
      </c>
    </row>
    <row r="39" spans="1:19" s="12" customFormat="1" ht="83.25" customHeight="1">
      <c r="A39" s="13" t="s">
        <v>222</v>
      </c>
      <c r="B39" s="13" t="s">
        <v>23</v>
      </c>
      <c r="C39" s="13" t="s">
        <v>223</v>
      </c>
      <c r="D39" s="13" t="s">
        <v>224</v>
      </c>
      <c r="E39" s="15">
        <v>25238916</v>
      </c>
      <c r="F39" s="15">
        <v>6309729</v>
      </c>
      <c r="G39" s="13" t="s">
        <v>225</v>
      </c>
      <c r="H39" s="13">
        <v>1017129579</v>
      </c>
      <c r="I39" s="17" t="s">
        <v>226</v>
      </c>
      <c r="J39" s="17" t="s">
        <v>227</v>
      </c>
      <c r="K39" s="13" t="s">
        <v>29</v>
      </c>
      <c r="L39" s="13" t="s">
        <v>90</v>
      </c>
      <c r="M39" s="13" t="s">
        <v>91</v>
      </c>
      <c r="N39" s="16">
        <v>44865</v>
      </c>
      <c r="O39" s="16">
        <v>44865</v>
      </c>
      <c r="P39" s="16">
        <v>45046</v>
      </c>
      <c r="Q39" s="17" t="s">
        <v>32</v>
      </c>
      <c r="R39" s="17">
        <f>VLOOKUP(L39,[1]EXT!$A$1:$B$52,2,0)</f>
        <v>4402</v>
      </c>
      <c r="S39" s="13" t="s">
        <v>228</v>
      </c>
    </row>
    <row r="40" spans="1:19" s="12" customFormat="1" ht="83.25" customHeight="1">
      <c r="A40" s="13" t="s">
        <v>229</v>
      </c>
      <c r="B40" s="13" t="s">
        <v>23</v>
      </c>
      <c r="C40" s="13" t="s">
        <v>230</v>
      </c>
      <c r="D40" s="13" t="s">
        <v>231</v>
      </c>
      <c r="E40" s="15">
        <v>21189688</v>
      </c>
      <c r="F40" s="15">
        <v>5297422</v>
      </c>
      <c r="G40" s="13" t="s">
        <v>232</v>
      </c>
      <c r="H40" s="13">
        <v>84090777</v>
      </c>
      <c r="I40" s="17" t="s">
        <v>233</v>
      </c>
      <c r="J40" s="17" t="s">
        <v>234</v>
      </c>
      <c r="K40" s="13" t="s">
        <v>29</v>
      </c>
      <c r="L40" s="13" t="s">
        <v>30</v>
      </c>
      <c r="M40" s="13" t="s">
        <v>31</v>
      </c>
      <c r="N40" s="16">
        <v>44865</v>
      </c>
      <c r="O40" s="16">
        <v>44865</v>
      </c>
      <c r="P40" s="16">
        <v>45046</v>
      </c>
      <c r="Q40" s="17" t="s">
        <v>32</v>
      </c>
      <c r="R40" s="17">
        <f>VLOOKUP(L40,[1]EXT!$A$1:$B$52,2,0)</f>
        <v>5602</v>
      </c>
      <c r="S40" s="13" t="s">
        <v>235</v>
      </c>
    </row>
    <row r="41" spans="1:19" s="12" customFormat="1" ht="83.25" customHeight="1">
      <c r="A41" s="13" t="s">
        <v>236</v>
      </c>
      <c r="B41" s="13" t="s">
        <v>23</v>
      </c>
      <c r="C41" s="13" t="s">
        <v>237</v>
      </c>
      <c r="D41" s="13" t="s">
        <v>238</v>
      </c>
      <c r="E41" s="15">
        <v>21189688</v>
      </c>
      <c r="F41" s="15">
        <v>5297422</v>
      </c>
      <c r="G41" s="13" t="s">
        <v>239</v>
      </c>
      <c r="H41" s="13">
        <v>1116859811</v>
      </c>
      <c r="I41" s="17" t="s">
        <v>240</v>
      </c>
      <c r="J41" s="17" t="s">
        <v>241</v>
      </c>
      <c r="K41" s="13" t="s">
        <v>29</v>
      </c>
      <c r="L41" s="13" t="s">
        <v>30</v>
      </c>
      <c r="M41" s="13" t="s">
        <v>31</v>
      </c>
      <c r="N41" s="16">
        <v>44865</v>
      </c>
      <c r="O41" s="16">
        <v>44867</v>
      </c>
      <c r="P41" s="16">
        <v>45017</v>
      </c>
      <c r="Q41" s="17" t="s">
        <v>32</v>
      </c>
      <c r="R41" s="17">
        <f>VLOOKUP(L41,[1]EXT!$A$1:$B$52,2,0)</f>
        <v>5602</v>
      </c>
      <c r="S41" s="13" t="s">
        <v>242</v>
      </c>
    </row>
    <row r="42" spans="1:19" s="12" customFormat="1" ht="83.25" customHeight="1">
      <c r="A42" s="13" t="s">
        <v>243</v>
      </c>
      <c r="B42" s="13" t="s">
        <v>23</v>
      </c>
      <c r="C42" s="13" t="s">
        <v>244</v>
      </c>
      <c r="D42" s="13" t="s">
        <v>245</v>
      </c>
      <c r="E42" s="15">
        <v>21189688</v>
      </c>
      <c r="F42" s="15">
        <v>5297422</v>
      </c>
      <c r="G42" s="13" t="s">
        <v>246</v>
      </c>
      <c r="H42" s="13">
        <v>84451973</v>
      </c>
      <c r="I42" s="17" t="s">
        <v>54</v>
      </c>
      <c r="J42" s="17" t="s">
        <v>54</v>
      </c>
      <c r="K42" s="13" t="s">
        <v>29</v>
      </c>
      <c r="L42" s="13" t="s">
        <v>30</v>
      </c>
      <c r="M42" s="13" t="s">
        <v>31</v>
      </c>
      <c r="N42" s="16">
        <v>44866</v>
      </c>
      <c r="O42" s="16">
        <v>44868</v>
      </c>
      <c r="P42" s="16">
        <v>45018</v>
      </c>
      <c r="Q42" s="17" t="s">
        <v>32</v>
      </c>
      <c r="R42" s="17">
        <f>VLOOKUP(L42,[1]EXT!$A$1:$B$52,2,0)</f>
        <v>5602</v>
      </c>
      <c r="S42" s="13" t="s">
        <v>247</v>
      </c>
    </row>
    <row r="43" spans="1:19" s="12" customFormat="1" ht="83.25" customHeight="1">
      <c r="A43" s="13" t="s">
        <v>248</v>
      </c>
      <c r="B43" s="13" t="s">
        <v>23</v>
      </c>
      <c r="C43" s="13" t="s">
        <v>249</v>
      </c>
      <c r="D43" s="13" t="s">
        <v>250</v>
      </c>
      <c r="E43" s="15">
        <v>21189688</v>
      </c>
      <c r="F43" s="15">
        <v>5297422</v>
      </c>
      <c r="G43" s="13" t="s">
        <v>251</v>
      </c>
      <c r="H43" s="13">
        <v>1067808838</v>
      </c>
      <c r="I43" s="17" t="s">
        <v>233</v>
      </c>
      <c r="J43" s="17" t="s">
        <v>234</v>
      </c>
      <c r="K43" s="13" t="s">
        <v>29</v>
      </c>
      <c r="L43" s="13" t="s">
        <v>30</v>
      </c>
      <c r="M43" s="13" t="s">
        <v>31</v>
      </c>
      <c r="N43" s="16">
        <v>44867</v>
      </c>
      <c r="O43" s="16">
        <v>44870</v>
      </c>
      <c r="P43" s="16">
        <v>45020</v>
      </c>
      <c r="Q43" s="17" t="s">
        <v>32</v>
      </c>
      <c r="R43" s="17">
        <f>VLOOKUP(L43,[1]EXT!$A$1:$B$52,2,0)</f>
        <v>5602</v>
      </c>
      <c r="S43" s="13" t="s">
        <v>252</v>
      </c>
    </row>
    <row r="44" spans="1:19" s="12" customFormat="1" ht="83.25" customHeight="1">
      <c r="A44" s="13" t="s">
        <v>253</v>
      </c>
      <c r="B44" s="13" t="s">
        <v>59</v>
      </c>
      <c r="C44" s="13" t="s">
        <v>254</v>
      </c>
      <c r="D44" s="13" t="s">
        <v>255</v>
      </c>
      <c r="E44" s="15">
        <v>6594560</v>
      </c>
      <c r="F44" s="15">
        <v>1884160</v>
      </c>
      <c r="G44" s="13" t="s">
        <v>256</v>
      </c>
      <c r="H44" s="13">
        <v>35695554</v>
      </c>
      <c r="I44" s="17" t="s">
        <v>72</v>
      </c>
      <c r="J44" s="17" t="s">
        <v>73</v>
      </c>
      <c r="K44" s="13" t="s">
        <v>29</v>
      </c>
      <c r="L44" s="13" t="s">
        <v>257</v>
      </c>
      <c r="M44" s="13" t="s">
        <v>31</v>
      </c>
      <c r="N44" s="16">
        <v>44866</v>
      </c>
      <c r="O44" s="16">
        <v>44868</v>
      </c>
      <c r="P44" s="16">
        <v>45025</v>
      </c>
      <c r="Q44" s="17" t="s">
        <v>32</v>
      </c>
      <c r="R44" s="17">
        <f>VLOOKUP(L44,[1]EXT!$A$1:$B$52,2,0)</f>
        <v>5602</v>
      </c>
      <c r="S44" s="13" t="s">
        <v>258</v>
      </c>
    </row>
    <row r="45" spans="1:19" s="12" customFormat="1" ht="83.25" customHeight="1">
      <c r="A45" s="13" t="s">
        <v>259</v>
      </c>
      <c r="B45" s="13" t="s">
        <v>59</v>
      </c>
      <c r="C45" s="13" t="s">
        <v>260</v>
      </c>
      <c r="D45" s="13" t="s">
        <v>261</v>
      </c>
      <c r="E45" s="15">
        <v>19200000</v>
      </c>
      <c r="F45" s="15">
        <v>2400000</v>
      </c>
      <c r="G45" s="13" t="s">
        <v>262</v>
      </c>
      <c r="H45" s="13">
        <v>1010243859</v>
      </c>
      <c r="I45" s="17" t="s">
        <v>171</v>
      </c>
      <c r="J45" s="17" t="s">
        <v>263</v>
      </c>
      <c r="K45" s="13" t="s">
        <v>264</v>
      </c>
      <c r="L45" s="13" t="s">
        <v>265</v>
      </c>
      <c r="M45" s="13" t="s">
        <v>31</v>
      </c>
      <c r="N45" s="16">
        <v>44865</v>
      </c>
      <c r="O45" s="16">
        <v>44866</v>
      </c>
      <c r="P45" s="16">
        <v>45107</v>
      </c>
      <c r="Q45" s="17" t="s">
        <v>32</v>
      </c>
      <c r="R45" s="17">
        <f>VLOOKUP(L45,[1]EXT!$A$1:$B$52,2,0)</f>
        <v>5808</v>
      </c>
      <c r="S45" s="13" t="s">
        <v>266</v>
      </c>
    </row>
    <row r="46" spans="1:19" s="12" customFormat="1" ht="83.25" customHeight="1">
      <c r="A46" s="13" t="s">
        <v>267</v>
      </c>
      <c r="B46" s="13" t="s">
        <v>23</v>
      </c>
      <c r="C46" s="13" t="s">
        <v>268</v>
      </c>
      <c r="D46" s="13" t="s">
        <v>269</v>
      </c>
      <c r="E46" s="15">
        <v>21189688</v>
      </c>
      <c r="F46" s="15">
        <v>5297422</v>
      </c>
      <c r="G46" s="13" t="s">
        <v>270</v>
      </c>
      <c r="H46" s="13">
        <v>1040742285</v>
      </c>
      <c r="I46" s="17" t="s">
        <v>226</v>
      </c>
      <c r="J46" s="17" t="s">
        <v>271</v>
      </c>
      <c r="K46" s="13" t="s">
        <v>29</v>
      </c>
      <c r="L46" s="13" t="s">
        <v>90</v>
      </c>
      <c r="M46" s="13" t="s">
        <v>91</v>
      </c>
      <c r="N46" s="16">
        <v>44880</v>
      </c>
      <c r="O46" s="16">
        <v>44881</v>
      </c>
      <c r="P46" s="16">
        <v>45031</v>
      </c>
      <c r="Q46" s="17" t="s">
        <v>32</v>
      </c>
      <c r="R46" s="17">
        <f>VLOOKUP(L46,[1]EXT!$A$1:$B$52,2,0)</f>
        <v>4402</v>
      </c>
      <c r="S46" s="13" t="s">
        <v>272</v>
      </c>
    </row>
    <row r="47" spans="1:19" s="12" customFormat="1" ht="83.25" customHeight="1">
      <c r="A47" s="13" t="s">
        <v>273</v>
      </c>
      <c r="B47" s="13" t="s">
        <v>59</v>
      </c>
      <c r="C47" s="13" t="s">
        <v>274</v>
      </c>
      <c r="D47" s="13" t="s">
        <v>275</v>
      </c>
      <c r="E47" s="15">
        <v>12648448</v>
      </c>
      <c r="F47" s="15">
        <v>3162112</v>
      </c>
      <c r="G47" s="13" t="s">
        <v>276</v>
      </c>
      <c r="H47" s="13">
        <v>74080069</v>
      </c>
      <c r="I47" s="17" t="s">
        <v>38</v>
      </c>
      <c r="J47" s="17" t="s">
        <v>133</v>
      </c>
      <c r="K47" s="13" t="s">
        <v>29</v>
      </c>
      <c r="L47" s="13" t="s">
        <v>98</v>
      </c>
      <c r="M47" s="13" t="s">
        <v>99</v>
      </c>
      <c r="N47" s="16">
        <v>44868</v>
      </c>
      <c r="O47" s="16">
        <v>44875</v>
      </c>
      <c r="P47" s="16">
        <v>45025</v>
      </c>
      <c r="Q47" s="17" t="s">
        <v>32</v>
      </c>
      <c r="R47" s="17">
        <f>VLOOKUP(L47,[1]EXT!$A$1:$B$52,2,0)</f>
        <v>8811</v>
      </c>
      <c r="S47" s="13" t="s">
        <v>277</v>
      </c>
    </row>
    <row r="48" spans="1:19" s="12" customFormat="1" ht="83.25" customHeight="1">
      <c r="A48" s="13" t="s">
        <v>278</v>
      </c>
      <c r="B48" s="13" t="s">
        <v>23</v>
      </c>
      <c r="C48" s="13" t="s">
        <v>279</v>
      </c>
      <c r="D48" s="13" t="s">
        <v>280</v>
      </c>
      <c r="E48" s="15">
        <v>25238916</v>
      </c>
      <c r="F48" s="15">
        <v>6309729</v>
      </c>
      <c r="G48" s="13" t="s">
        <v>281</v>
      </c>
      <c r="H48" s="13">
        <v>74381748</v>
      </c>
      <c r="I48" s="17" t="s">
        <v>38</v>
      </c>
      <c r="J48" s="17" t="s">
        <v>114</v>
      </c>
      <c r="K48" s="13" t="s">
        <v>29</v>
      </c>
      <c r="L48" s="13" t="s">
        <v>98</v>
      </c>
      <c r="M48" s="13" t="s">
        <v>99</v>
      </c>
      <c r="N48" s="16">
        <v>44867</v>
      </c>
      <c r="O48" s="16">
        <v>44869</v>
      </c>
      <c r="P48" s="16">
        <v>45019</v>
      </c>
      <c r="Q48" s="17" t="s">
        <v>32</v>
      </c>
      <c r="R48" s="17">
        <f>VLOOKUP(L48,[1]EXT!$A$1:$B$52,2,0)</f>
        <v>8811</v>
      </c>
      <c r="S48" s="13" t="s">
        <v>282</v>
      </c>
    </row>
    <row r="49" spans="1:19" s="12" customFormat="1" ht="83.25" customHeight="1">
      <c r="A49" s="13" t="s">
        <v>283</v>
      </c>
      <c r="B49" s="13" t="s">
        <v>23</v>
      </c>
      <c r="C49" s="13" t="s">
        <v>284</v>
      </c>
      <c r="D49" s="13" t="s">
        <v>285</v>
      </c>
      <c r="E49" s="15">
        <v>21189688</v>
      </c>
      <c r="F49" s="15">
        <v>5297422</v>
      </c>
      <c r="G49" s="13" t="s">
        <v>286</v>
      </c>
      <c r="H49" s="13">
        <v>1057594627</v>
      </c>
      <c r="I49" s="17" t="s">
        <v>38</v>
      </c>
      <c r="J49" s="17" t="s">
        <v>133</v>
      </c>
      <c r="K49" s="13" t="s">
        <v>29</v>
      </c>
      <c r="L49" s="13" t="s">
        <v>30</v>
      </c>
      <c r="M49" s="13" t="s">
        <v>31</v>
      </c>
      <c r="N49" s="16">
        <v>44869</v>
      </c>
      <c r="O49" s="16">
        <v>44870</v>
      </c>
      <c r="P49" s="16">
        <v>45020</v>
      </c>
      <c r="Q49" s="17" t="s">
        <v>32</v>
      </c>
      <c r="R49" s="17">
        <f>VLOOKUP(L49,[1]EXT!$A$1:$B$52,2,0)</f>
        <v>5602</v>
      </c>
      <c r="S49" s="13" t="s">
        <v>287</v>
      </c>
    </row>
    <row r="50" spans="1:19" s="12" customFormat="1" ht="83.25" customHeight="1">
      <c r="A50" s="13" t="s">
        <v>288</v>
      </c>
      <c r="B50" s="13" t="s">
        <v>23</v>
      </c>
      <c r="C50" s="13" t="s">
        <v>289</v>
      </c>
      <c r="D50" s="13" t="s">
        <v>290</v>
      </c>
      <c r="E50" s="15">
        <v>25238916</v>
      </c>
      <c r="F50" s="15">
        <v>6309729</v>
      </c>
      <c r="G50" s="13" t="s">
        <v>291</v>
      </c>
      <c r="H50" s="13">
        <v>46371148</v>
      </c>
      <c r="I50" s="17" t="s">
        <v>38</v>
      </c>
      <c r="J50" s="17" t="s">
        <v>292</v>
      </c>
      <c r="K50" s="13" t="s">
        <v>29</v>
      </c>
      <c r="L50" s="13" t="s">
        <v>98</v>
      </c>
      <c r="M50" s="13" t="s">
        <v>99</v>
      </c>
      <c r="N50" s="16">
        <v>44873</v>
      </c>
      <c r="O50" s="16">
        <v>44876</v>
      </c>
      <c r="P50" s="16">
        <v>45026</v>
      </c>
      <c r="Q50" s="17" t="s">
        <v>32</v>
      </c>
      <c r="R50" s="17">
        <f>VLOOKUP(L50,[1]EXT!$A$1:$B$52,2,0)</f>
        <v>8811</v>
      </c>
      <c r="S50" s="13" t="s">
        <v>293</v>
      </c>
    </row>
    <row r="51" spans="1:19" s="12" customFormat="1" ht="83.25" customHeight="1">
      <c r="A51" s="13" t="s">
        <v>294</v>
      </c>
      <c r="B51" s="13" t="s">
        <v>59</v>
      </c>
      <c r="C51" s="13" t="s">
        <v>295</v>
      </c>
      <c r="D51" s="13" t="s">
        <v>296</v>
      </c>
      <c r="E51" s="15">
        <v>11407360</v>
      </c>
      <c r="F51" s="15">
        <v>2851840</v>
      </c>
      <c r="G51" s="13" t="s">
        <v>297</v>
      </c>
      <c r="H51" s="13">
        <v>1013624503</v>
      </c>
      <c r="I51" s="17" t="s">
        <v>54</v>
      </c>
      <c r="J51" s="17" t="s">
        <v>54</v>
      </c>
      <c r="K51" s="13" t="s">
        <v>29</v>
      </c>
      <c r="L51" s="13" t="s">
        <v>30</v>
      </c>
      <c r="M51" s="13" t="s">
        <v>31</v>
      </c>
      <c r="N51" s="16">
        <v>44869</v>
      </c>
      <c r="O51" s="16">
        <v>44873</v>
      </c>
      <c r="P51" s="16">
        <v>45023</v>
      </c>
      <c r="Q51" s="17" t="s">
        <v>32</v>
      </c>
      <c r="R51" s="17">
        <f>VLOOKUP(L51,[1]EXT!$A$1:$B$52,2,0)</f>
        <v>5602</v>
      </c>
      <c r="S51" s="13" t="s">
        <v>298</v>
      </c>
    </row>
    <row r="52" spans="1:19" s="12" customFormat="1" ht="83.25" customHeight="1">
      <c r="A52" s="13" t="s">
        <v>299</v>
      </c>
      <c r="B52" s="13" t="s">
        <v>23</v>
      </c>
      <c r="C52" s="13" t="s">
        <v>300</v>
      </c>
      <c r="D52" s="13" t="s">
        <v>301</v>
      </c>
      <c r="E52" s="15">
        <v>25238916</v>
      </c>
      <c r="F52" s="15">
        <v>6309729</v>
      </c>
      <c r="G52" s="13" t="s">
        <v>302</v>
      </c>
      <c r="H52" s="13">
        <v>1081797636</v>
      </c>
      <c r="I52" s="17" t="s">
        <v>303</v>
      </c>
      <c r="J52" s="17" t="s">
        <v>304</v>
      </c>
      <c r="K52" s="13" t="s">
        <v>29</v>
      </c>
      <c r="L52" s="13" t="s">
        <v>30</v>
      </c>
      <c r="M52" s="13" t="s">
        <v>31</v>
      </c>
      <c r="N52" s="16">
        <v>44869</v>
      </c>
      <c r="O52" s="16">
        <v>44873</v>
      </c>
      <c r="P52" s="16">
        <v>45023</v>
      </c>
      <c r="Q52" s="17" t="s">
        <v>32</v>
      </c>
      <c r="R52" s="17">
        <f>VLOOKUP(L52,[1]EXT!$A$1:$B$52,2,0)</f>
        <v>5602</v>
      </c>
      <c r="S52" s="13" t="s">
        <v>305</v>
      </c>
    </row>
    <row r="53" spans="1:19" s="12" customFormat="1" ht="83.25" customHeight="1">
      <c r="A53" s="13" t="s">
        <v>306</v>
      </c>
      <c r="B53" s="13" t="s">
        <v>23</v>
      </c>
      <c r="C53" s="13" t="s">
        <v>307</v>
      </c>
      <c r="D53" s="13" t="s">
        <v>308</v>
      </c>
      <c r="E53" s="15">
        <v>25238916</v>
      </c>
      <c r="F53" s="15">
        <v>6309729</v>
      </c>
      <c r="G53" s="13" t="s">
        <v>309</v>
      </c>
      <c r="H53" s="13">
        <v>9527842</v>
      </c>
      <c r="I53" s="17" t="s">
        <v>38</v>
      </c>
      <c r="J53" s="17" t="s">
        <v>133</v>
      </c>
      <c r="K53" s="13" t="s">
        <v>29</v>
      </c>
      <c r="L53" s="13" t="s">
        <v>98</v>
      </c>
      <c r="M53" s="13" t="s">
        <v>99</v>
      </c>
      <c r="N53" s="16">
        <v>44869</v>
      </c>
      <c r="O53" s="16">
        <v>44873</v>
      </c>
      <c r="P53" s="16">
        <v>45023</v>
      </c>
      <c r="Q53" s="17" t="s">
        <v>32</v>
      </c>
      <c r="R53" s="17">
        <f>VLOOKUP(L53,[1]EXT!$A$1:$B$52,2,0)</f>
        <v>8811</v>
      </c>
      <c r="S53" s="13" t="s">
        <v>310</v>
      </c>
    </row>
    <row r="54" spans="1:19" s="12" customFormat="1" ht="83.25" customHeight="1">
      <c r="A54" s="13" t="s">
        <v>311</v>
      </c>
      <c r="B54" s="13" t="s">
        <v>23</v>
      </c>
      <c r="C54" s="13" t="s">
        <v>312</v>
      </c>
      <c r="D54" s="13" t="s">
        <v>313</v>
      </c>
      <c r="E54" s="15">
        <v>47988260</v>
      </c>
      <c r="F54" s="15">
        <v>11997065</v>
      </c>
      <c r="G54" s="13" t="s">
        <v>314</v>
      </c>
      <c r="H54" s="13">
        <v>1057576088</v>
      </c>
      <c r="I54" s="17" t="s">
        <v>38</v>
      </c>
      <c r="J54" s="17" t="s">
        <v>133</v>
      </c>
      <c r="K54" s="13" t="s">
        <v>29</v>
      </c>
      <c r="L54" s="13" t="s">
        <v>115</v>
      </c>
      <c r="M54" s="13" t="s">
        <v>31</v>
      </c>
      <c r="N54" s="16">
        <v>44873</v>
      </c>
      <c r="O54" s="16">
        <v>44873</v>
      </c>
      <c r="P54" s="16">
        <v>45023</v>
      </c>
      <c r="Q54" s="17" t="s">
        <v>32</v>
      </c>
      <c r="R54" s="17">
        <f>VLOOKUP(L54,[1]EXT!$A$1:$B$52,2,0)</f>
        <v>5671</v>
      </c>
      <c r="S54" s="13" t="s">
        <v>315</v>
      </c>
    </row>
    <row r="55" spans="1:19" s="12" customFormat="1" ht="83.25" customHeight="1">
      <c r="A55" s="13" t="s">
        <v>316</v>
      </c>
      <c r="B55" s="13" t="s">
        <v>23</v>
      </c>
      <c r="C55" s="13" t="s">
        <v>317</v>
      </c>
      <c r="D55" s="13" t="s">
        <v>318</v>
      </c>
      <c r="E55" s="15">
        <v>28072260</v>
      </c>
      <c r="F55" s="15">
        <v>7018065</v>
      </c>
      <c r="G55" s="13" t="s">
        <v>319</v>
      </c>
      <c r="H55" s="13">
        <v>1032391972</v>
      </c>
      <c r="I55" s="17" t="s">
        <v>54</v>
      </c>
      <c r="J55" s="17" t="s">
        <v>54</v>
      </c>
      <c r="K55" s="13" t="s">
        <v>29</v>
      </c>
      <c r="L55" s="13" t="s">
        <v>115</v>
      </c>
      <c r="M55" s="13" t="s">
        <v>31</v>
      </c>
      <c r="N55" s="16">
        <v>44873</v>
      </c>
      <c r="O55" s="16">
        <v>44875</v>
      </c>
      <c r="P55" s="16">
        <v>45025</v>
      </c>
      <c r="Q55" s="17" t="s">
        <v>32</v>
      </c>
      <c r="R55" s="17">
        <f>VLOOKUP(L55,[1]EXT!$A$1:$B$52,2,0)</f>
        <v>5671</v>
      </c>
      <c r="S55" s="13" t="s">
        <v>320</v>
      </c>
    </row>
    <row r="56" spans="1:19" s="12" customFormat="1" ht="83.25" customHeight="1">
      <c r="A56" s="13" t="s">
        <v>321</v>
      </c>
      <c r="B56" s="13" t="s">
        <v>23</v>
      </c>
      <c r="C56" s="13" t="s">
        <v>322</v>
      </c>
      <c r="D56" s="13" t="s">
        <v>210</v>
      </c>
      <c r="E56" s="15">
        <v>21189688</v>
      </c>
      <c r="F56" s="15">
        <v>5297422</v>
      </c>
      <c r="G56" s="13" t="s">
        <v>323</v>
      </c>
      <c r="H56" s="13">
        <v>74184581</v>
      </c>
      <c r="I56" s="17" t="s">
        <v>162</v>
      </c>
      <c r="J56" s="17" t="s">
        <v>324</v>
      </c>
      <c r="K56" s="13" t="s">
        <v>29</v>
      </c>
      <c r="L56" s="13" t="s">
        <v>98</v>
      </c>
      <c r="M56" s="13" t="s">
        <v>99</v>
      </c>
      <c r="N56" s="16">
        <v>44876</v>
      </c>
      <c r="O56" s="16">
        <v>44881</v>
      </c>
      <c r="P56" s="16">
        <v>45031</v>
      </c>
      <c r="Q56" s="17" t="s">
        <v>32</v>
      </c>
      <c r="R56" s="17">
        <f>VLOOKUP(L56,[1]EXT!$A$1:$B$52,2,0)</f>
        <v>8811</v>
      </c>
      <c r="S56" s="13" t="s">
        <v>325</v>
      </c>
    </row>
    <row r="57" spans="1:19" s="12" customFormat="1" ht="83.25" customHeight="1">
      <c r="A57" s="13" t="s">
        <v>326</v>
      </c>
      <c r="B57" s="13" t="s">
        <v>23</v>
      </c>
      <c r="C57" s="13" t="s">
        <v>327</v>
      </c>
      <c r="D57" s="13" t="s">
        <v>328</v>
      </c>
      <c r="E57" s="15">
        <v>25238916</v>
      </c>
      <c r="F57" s="15">
        <v>6309729</v>
      </c>
      <c r="G57" s="13" t="s">
        <v>329</v>
      </c>
      <c r="H57" s="13">
        <v>56098809</v>
      </c>
      <c r="I57" s="17" t="s">
        <v>330</v>
      </c>
      <c r="J57" s="17" t="s">
        <v>331</v>
      </c>
      <c r="K57" s="13" t="s">
        <v>29</v>
      </c>
      <c r="L57" s="13" t="s">
        <v>30</v>
      </c>
      <c r="M57" s="13" t="s">
        <v>31</v>
      </c>
      <c r="N57" s="16">
        <v>44873</v>
      </c>
      <c r="O57" s="16">
        <v>44874</v>
      </c>
      <c r="P57" s="16">
        <v>45024</v>
      </c>
      <c r="Q57" s="17" t="s">
        <v>32</v>
      </c>
      <c r="R57" s="17">
        <f>VLOOKUP(L57,[1]EXT!$A$1:$B$52,2,0)</f>
        <v>5602</v>
      </c>
      <c r="S57" s="13" t="s">
        <v>332</v>
      </c>
    </row>
    <row r="58" spans="1:19" s="12" customFormat="1" ht="83.25" customHeight="1">
      <c r="A58" s="13" t="s">
        <v>333</v>
      </c>
      <c r="B58" s="13" t="s">
        <v>23</v>
      </c>
      <c r="C58" s="13" t="s">
        <v>334</v>
      </c>
      <c r="D58" s="13" t="s">
        <v>335</v>
      </c>
      <c r="E58" s="15">
        <v>21189688</v>
      </c>
      <c r="F58" s="15">
        <v>5297422</v>
      </c>
      <c r="G58" s="13" t="s">
        <v>336</v>
      </c>
      <c r="H58" s="13">
        <v>84008541</v>
      </c>
      <c r="I58" s="17" t="s">
        <v>233</v>
      </c>
      <c r="J58" s="17" t="s">
        <v>337</v>
      </c>
      <c r="K58" s="13" t="s">
        <v>29</v>
      </c>
      <c r="L58" s="13" t="s">
        <v>98</v>
      </c>
      <c r="M58" s="13" t="s">
        <v>99</v>
      </c>
      <c r="N58" s="16">
        <v>44881</v>
      </c>
      <c r="O58" s="16">
        <v>44887</v>
      </c>
      <c r="P58" s="16">
        <v>45037</v>
      </c>
      <c r="Q58" s="17" t="s">
        <v>32</v>
      </c>
      <c r="R58" s="17">
        <f>VLOOKUP(L58,[1]EXT!$A$1:$B$52,2,0)</f>
        <v>8811</v>
      </c>
      <c r="S58" s="13" t="s">
        <v>338</v>
      </c>
    </row>
    <row r="59" spans="1:19" s="12" customFormat="1" ht="83.25" customHeight="1">
      <c r="A59" s="13" t="s">
        <v>339</v>
      </c>
      <c r="B59" s="13" t="s">
        <v>23</v>
      </c>
      <c r="C59" s="13" t="s">
        <v>340</v>
      </c>
      <c r="D59" s="13" t="s">
        <v>341</v>
      </c>
      <c r="E59" s="15">
        <v>21189688</v>
      </c>
      <c r="F59" s="15">
        <v>5297422</v>
      </c>
      <c r="G59" s="13" t="s">
        <v>342</v>
      </c>
      <c r="H59" s="13">
        <v>33481380</v>
      </c>
      <c r="I59" s="17" t="s">
        <v>38</v>
      </c>
      <c r="J59" s="17" t="s">
        <v>133</v>
      </c>
      <c r="K59" s="13" t="s">
        <v>29</v>
      </c>
      <c r="L59" s="13" t="s">
        <v>98</v>
      </c>
      <c r="M59" s="13" t="s">
        <v>99</v>
      </c>
      <c r="N59" s="16">
        <v>44881</v>
      </c>
      <c r="O59" s="16">
        <v>44884</v>
      </c>
      <c r="P59" s="16">
        <v>45034</v>
      </c>
      <c r="Q59" s="17" t="s">
        <v>32</v>
      </c>
      <c r="R59" s="17">
        <f>VLOOKUP(L59,[1]EXT!$A$1:$B$52,2,0)</f>
        <v>8811</v>
      </c>
      <c r="S59" s="13" t="s">
        <v>343</v>
      </c>
    </row>
    <row r="60" spans="1:19" s="12" customFormat="1" ht="83.25" customHeight="1">
      <c r="A60" s="13" t="s">
        <v>344</v>
      </c>
      <c r="B60" s="13" t="s">
        <v>23</v>
      </c>
      <c r="C60" s="13" t="s">
        <v>345</v>
      </c>
      <c r="D60" s="13" t="s">
        <v>346</v>
      </c>
      <c r="E60" s="15">
        <v>18540977</v>
      </c>
      <c r="F60" s="15">
        <v>5297422</v>
      </c>
      <c r="G60" s="13" t="s">
        <v>347</v>
      </c>
      <c r="H60" s="13">
        <v>28558222</v>
      </c>
      <c r="I60" s="17" t="s">
        <v>81</v>
      </c>
      <c r="J60" s="17" t="s">
        <v>348</v>
      </c>
      <c r="K60" s="13" t="s">
        <v>29</v>
      </c>
      <c r="L60" s="13" t="s">
        <v>83</v>
      </c>
      <c r="M60" s="13" t="s">
        <v>84</v>
      </c>
      <c r="N60" s="16">
        <v>44881</v>
      </c>
      <c r="O60" s="16">
        <v>44883</v>
      </c>
      <c r="P60" s="16">
        <v>45042</v>
      </c>
      <c r="Q60" s="17" t="s">
        <v>32</v>
      </c>
      <c r="R60" s="17">
        <f>VLOOKUP(L60,[1]EXT!$A$1:$B$52,2,0)</f>
        <v>8502</v>
      </c>
      <c r="S60" s="13" t="s">
        <v>349</v>
      </c>
    </row>
    <row r="61" spans="1:19" s="12" customFormat="1" ht="83.25" customHeight="1">
      <c r="A61" s="13" t="s">
        <v>350</v>
      </c>
      <c r="B61" s="13" t="s">
        <v>23</v>
      </c>
      <c r="C61" s="13" t="s">
        <v>351</v>
      </c>
      <c r="D61" s="13" t="s">
        <v>352</v>
      </c>
      <c r="E61" s="15">
        <v>14336000</v>
      </c>
      <c r="F61" s="15">
        <v>3584000</v>
      </c>
      <c r="G61" s="13" t="s">
        <v>353</v>
      </c>
      <c r="H61" s="13">
        <v>1015395795</v>
      </c>
      <c r="I61" s="17" t="s">
        <v>354</v>
      </c>
      <c r="J61" s="17" t="s">
        <v>355</v>
      </c>
      <c r="K61" s="13" t="s">
        <v>29</v>
      </c>
      <c r="L61" s="13" t="s">
        <v>156</v>
      </c>
      <c r="M61" s="13" t="s">
        <v>31</v>
      </c>
      <c r="N61" s="16">
        <v>44882</v>
      </c>
      <c r="O61" s="16">
        <v>44888</v>
      </c>
      <c r="P61" s="16">
        <v>45038</v>
      </c>
      <c r="Q61" s="17" t="s">
        <v>32</v>
      </c>
      <c r="R61" s="17">
        <f>VLOOKUP(L61,[1]EXT!$A$1:$B$52,2,0)</f>
        <v>5602</v>
      </c>
      <c r="S61" s="13" t="s">
        <v>356</v>
      </c>
    </row>
    <row r="62" spans="1:19" s="12" customFormat="1" ht="83.25" customHeight="1">
      <c r="A62" s="13" t="s">
        <v>357</v>
      </c>
      <c r="B62" s="13" t="s">
        <v>23</v>
      </c>
      <c r="C62" s="13" t="s">
        <v>358</v>
      </c>
      <c r="D62" s="13" t="s">
        <v>231</v>
      </c>
      <c r="E62" s="15">
        <v>21189688</v>
      </c>
      <c r="F62" s="15">
        <v>5297422</v>
      </c>
      <c r="G62" s="13" t="s">
        <v>359</v>
      </c>
      <c r="H62" s="13">
        <v>1017176951</v>
      </c>
      <c r="I62" s="17" t="s">
        <v>360</v>
      </c>
      <c r="J62" s="17" t="s">
        <v>361</v>
      </c>
      <c r="K62" s="13" t="s">
        <v>29</v>
      </c>
      <c r="L62" s="13" t="s">
        <v>83</v>
      </c>
      <c r="M62" s="13" t="s">
        <v>84</v>
      </c>
      <c r="N62" s="16">
        <v>44880</v>
      </c>
      <c r="O62" s="16">
        <v>44881</v>
      </c>
      <c r="P62" s="16">
        <v>45031</v>
      </c>
      <c r="Q62" s="17" t="s">
        <v>32</v>
      </c>
      <c r="R62" s="17">
        <f>VLOOKUP(L62,[1]EXT!$A$1:$B$52,2,0)</f>
        <v>8502</v>
      </c>
      <c r="S62" s="13" t="s">
        <v>362</v>
      </c>
    </row>
    <row r="63" spans="1:19" s="12" customFormat="1" ht="83.25" customHeight="1">
      <c r="A63" s="13" t="s">
        <v>363</v>
      </c>
      <c r="B63" s="13" t="s">
        <v>59</v>
      </c>
      <c r="C63" s="13" t="s">
        <v>364</v>
      </c>
      <c r="D63" s="13" t="s">
        <v>365</v>
      </c>
      <c r="E63" s="15">
        <v>10513708</v>
      </c>
      <c r="F63" s="15">
        <v>2628427</v>
      </c>
      <c r="G63" s="13" t="s">
        <v>366</v>
      </c>
      <c r="H63" s="13">
        <v>1057571340</v>
      </c>
      <c r="I63" s="17" t="s">
        <v>38</v>
      </c>
      <c r="J63" s="17" t="s">
        <v>133</v>
      </c>
      <c r="K63" s="13" t="s">
        <v>29</v>
      </c>
      <c r="L63" s="13" t="s">
        <v>98</v>
      </c>
      <c r="M63" s="13" t="s">
        <v>99</v>
      </c>
      <c r="N63" s="16">
        <v>44876</v>
      </c>
      <c r="O63" s="16">
        <v>44881</v>
      </c>
      <c r="P63" s="16">
        <v>45031</v>
      </c>
      <c r="Q63" s="17" t="s">
        <v>32</v>
      </c>
      <c r="R63" s="17">
        <f>VLOOKUP(L63,[1]EXT!$A$1:$B$52,2,0)</f>
        <v>8811</v>
      </c>
      <c r="S63" s="13" t="s">
        <v>367</v>
      </c>
    </row>
    <row r="64" spans="1:19" s="12" customFormat="1" ht="83.25" customHeight="1">
      <c r="A64" s="13" t="s">
        <v>368</v>
      </c>
      <c r="B64" s="13" t="s">
        <v>23</v>
      </c>
      <c r="C64" s="13" t="s">
        <v>369</v>
      </c>
      <c r="D64" s="13" t="s">
        <v>370</v>
      </c>
      <c r="E64" s="15">
        <v>36085760</v>
      </c>
      <c r="F64" s="15">
        <v>9021440</v>
      </c>
      <c r="G64" s="13" t="s">
        <v>371</v>
      </c>
      <c r="H64" s="13">
        <v>52779318</v>
      </c>
      <c r="I64" s="17" t="s">
        <v>81</v>
      </c>
      <c r="J64" s="17" t="s">
        <v>372</v>
      </c>
      <c r="K64" s="13" t="s">
        <v>29</v>
      </c>
      <c r="L64" s="13" t="s">
        <v>148</v>
      </c>
      <c r="M64" s="13" t="s">
        <v>31</v>
      </c>
      <c r="N64" s="16">
        <v>44881</v>
      </c>
      <c r="O64" s="16">
        <v>44882</v>
      </c>
      <c r="P64" s="16">
        <v>45032</v>
      </c>
      <c r="Q64" s="17" t="s">
        <v>32</v>
      </c>
      <c r="R64" s="17">
        <f>VLOOKUP(L64,[1]EXT!$A$1:$B$52,2,0)</f>
        <v>5687</v>
      </c>
      <c r="S64" s="13" t="s">
        <v>373</v>
      </c>
    </row>
    <row r="65" spans="1:19" s="12" customFormat="1" ht="83.25" customHeight="1">
      <c r="A65" s="13" t="s">
        <v>374</v>
      </c>
      <c r="B65" s="13" t="s">
        <v>23</v>
      </c>
      <c r="C65" s="13" t="s">
        <v>375</v>
      </c>
      <c r="D65" s="13" t="s">
        <v>376</v>
      </c>
      <c r="E65" s="15">
        <v>25238916</v>
      </c>
      <c r="F65" s="15">
        <v>6309729</v>
      </c>
      <c r="G65" s="13" t="s">
        <v>377</v>
      </c>
      <c r="H65" s="13">
        <v>66930173</v>
      </c>
      <c r="I65" s="17" t="s">
        <v>378</v>
      </c>
      <c r="J65" s="17" t="s">
        <v>379</v>
      </c>
      <c r="K65" s="13" t="s">
        <v>29</v>
      </c>
      <c r="L65" s="13" t="s">
        <v>65</v>
      </c>
      <c r="M65" s="13" t="s">
        <v>66</v>
      </c>
      <c r="N65" s="16">
        <v>44881</v>
      </c>
      <c r="O65" s="16">
        <v>44882</v>
      </c>
      <c r="P65" s="16">
        <v>45032</v>
      </c>
      <c r="Q65" s="17" t="s">
        <v>32</v>
      </c>
      <c r="R65" s="17">
        <f>VLOOKUP(L65,[1]EXT!$A$1:$B$52,2,0)</f>
        <v>4201</v>
      </c>
      <c r="S65" s="13" t="s">
        <v>380</v>
      </c>
    </row>
    <row r="66" spans="1:19" s="12" customFormat="1" ht="83.25" customHeight="1">
      <c r="A66" s="13" t="s">
        <v>381</v>
      </c>
      <c r="B66" s="13" t="s">
        <v>23</v>
      </c>
      <c r="C66" s="13" t="s">
        <v>382</v>
      </c>
      <c r="D66" s="13" t="s">
        <v>383</v>
      </c>
      <c r="E66" s="15">
        <v>21189688</v>
      </c>
      <c r="F66" s="15">
        <v>5297422</v>
      </c>
      <c r="G66" s="13" t="s">
        <v>384</v>
      </c>
      <c r="H66" s="13">
        <v>37274641</v>
      </c>
      <c r="I66" s="17" t="s">
        <v>46</v>
      </c>
      <c r="J66" s="17" t="s">
        <v>183</v>
      </c>
      <c r="K66" s="13" t="s">
        <v>29</v>
      </c>
      <c r="L66" s="13" t="s">
        <v>184</v>
      </c>
      <c r="M66" s="13" t="s">
        <v>185</v>
      </c>
      <c r="N66" s="16">
        <v>44896</v>
      </c>
      <c r="O66" s="16">
        <v>44897</v>
      </c>
      <c r="P66" s="16">
        <v>45017</v>
      </c>
      <c r="Q66" s="17" t="s">
        <v>32</v>
      </c>
      <c r="R66" s="17">
        <f>VLOOKUP(L66,[1]EXT!$A$1:$B$52,2,0)</f>
        <v>8975</v>
      </c>
      <c r="S66" s="13" t="s">
        <v>385</v>
      </c>
    </row>
    <row r="67" spans="1:19" s="12" customFormat="1" ht="83.25" customHeight="1">
      <c r="A67" s="13" t="s">
        <v>386</v>
      </c>
      <c r="B67" s="13" t="s">
        <v>23</v>
      </c>
      <c r="C67" s="13" t="s">
        <v>387</v>
      </c>
      <c r="D67" s="13" t="s">
        <v>388</v>
      </c>
      <c r="E67" s="15">
        <v>28000000</v>
      </c>
      <c r="F67" s="15">
        <v>7000000</v>
      </c>
      <c r="G67" s="13" t="s">
        <v>389</v>
      </c>
      <c r="H67" s="13">
        <v>46368783</v>
      </c>
      <c r="I67" s="17" t="s">
        <v>38</v>
      </c>
      <c r="J67" s="17" t="s">
        <v>133</v>
      </c>
      <c r="K67" s="13" t="s">
        <v>29</v>
      </c>
      <c r="L67" s="13" t="s">
        <v>40</v>
      </c>
      <c r="M67" s="13" t="s">
        <v>31</v>
      </c>
      <c r="N67" s="16">
        <v>44896</v>
      </c>
      <c r="O67" s="16">
        <v>44908</v>
      </c>
      <c r="P67" s="16">
        <v>45028</v>
      </c>
      <c r="Q67" s="17" t="s">
        <v>32</v>
      </c>
      <c r="R67" s="17">
        <f>VLOOKUP(L67,[1]EXT!$A$1:$B$52,2,0)</f>
        <v>5622</v>
      </c>
      <c r="S67" s="13" t="s">
        <v>390</v>
      </c>
    </row>
    <row r="68" spans="1:19" s="12" customFormat="1" ht="83.25" customHeight="1">
      <c r="A68" s="13" t="s">
        <v>391</v>
      </c>
      <c r="B68" s="13" t="s">
        <v>23</v>
      </c>
      <c r="C68" s="13" t="s">
        <v>392</v>
      </c>
      <c r="D68" s="13" t="s">
        <v>393</v>
      </c>
      <c r="E68" s="15">
        <v>25238916</v>
      </c>
      <c r="F68" s="15">
        <v>6309729</v>
      </c>
      <c r="G68" s="13" t="s">
        <v>394</v>
      </c>
      <c r="H68" s="13">
        <v>12647928</v>
      </c>
      <c r="I68" s="17" t="s">
        <v>162</v>
      </c>
      <c r="J68" s="17" t="s">
        <v>324</v>
      </c>
      <c r="K68" s="13" t="s">
        <v>29</v>
      </c>
      <c r="L68" s="13" t="s">
        <v>65</v>
      </c>
      <c r="M68" s="13" t="s">
        <v>66</v>
      </c>
      <c r="N68" s="16">
        <v>44896</v>
      </c>
      <c r="O68" s="16">
        <v>44897</v>
      </c>
      <c r="P68" s="16">
        <v>45017</v>
      </c>
      <c r="Q68" s="17" t="s">
        <v>32</v>
      </c>
      <c r="R68" s="17">
        <f>VLOOKUP(L68,[1]EXT!$A$1:$B$52,2,0)</f>
        <v>4201</v>
      </c>
      <c r="S68" s="13" t="s">
        <v>395</v>
      </c>
    </row>
    <row r="69" spans="1:19" s="12" customFormat="1" ht="83.25" customHeight="1">
      <c r="A69" s="13" t="s">
        <v>396</v>
      </c>
      <c r="B69" s="13" t="s">
        <v>23</v>
      </c>
      <c r="C69" s="13" t="s">
        <v>397</v>
      </c>
      <c r="D69" s="13" t="s">
        <v>398</v>
      </c>
      <c r="E69" s="15">
        <v>21189688</v>
      </c>
      <c r="F69" s="15">
        <v>5297422</v>
      </c>
      <c r="G69" s="13" t="s">
        <v>399</v>
      </c>
      <c r="H69" s="13">
        <v>74185817</v>
      </c>
      <c r="I69" s="17" t="s">
        <v>38</v>
      </c>
      <c r="J69" s="17" t="s">
        <v>400</v>
      </c>
      <c r="K69" s="13" t="s">
        <v>29</v>
      </c>
      <c r="L69" s="13" t="s">
        <v>98</v>
      </c>
      <c r="M69" s="13" t="s">
        <v>99</v>
      </c>
      <c r="N69" s="16">
        <v>44881</v>
      </c>
      <c r="O69" s="16">
        <v>44883</v>
      </c>
      <c r="P69" s="16">
        <v>45033</v>
      </c>
      <c r="Q69" s="17" t="s">
        <v>32</v>
      </c>
      <c r="R69" s="17">
        <f>VLOOKUP(L69,[1]EXT!$A$1:$B$52,2,0)</f>
        <v>8811</v>
      </c>
      <c r="S69" s="13" t="s">
        <v>401</v>
      </c>
    </row>
    <row r="70" spans="1:19" s="12" customFormat="1" ht="83.25" customHeight="1">
      <c r="A70" s="13" t="s">
        <v>402</v>
      </c>
      <c r="B70" s="13" t="s">
        <v>23</v>
      </c>
      <c r="C70" s="13" t="s">
        <v>403</v>
      </c>
      <c r="D70" s="13" t="s">
        <v>404</v>
      </c>
      <c r="E70" s="15">
        <v>21189688</v>
      </c>
      <c r="F70" s="15">
        <v>5297422</v>
      </c>
      <c r="G70" s="13" t="s">
        <v>405</v>
      </c>
      <c r="H70" s="13">
        <v>74180247</v>
      </c>
      <c r="I70" s="17" t="s">
        <v>54</v>
      </c>
      <c r="J70" s="17" t="s">
        <v>54</v>
      </c>
      <c r="K70" s="13" t="s">
        <v>29</v>
      </c>
      <c r="L70" s="13" t="s">
        <v>98</v>
      </c>
      <c r="M70" s="13" t="s">
        <v>99</v>
      </c>
      <c r="N70" s="16">
        <v>44883</v>
      </c>
      <c r="O70" s="16">
        <v>44890</v>
      </c>
      <c r="P70" s="16">
        <v>45040</v>
      </c>
      <c r="Q70" s="17" t="s">
        <v>32</v>
      </c>
      <c r="R70" s="17">
        <f>VLOOKUP(L70,[1]EXT!$A$1:$B$52,2,0)</f>
        <v>8811</v>
      </c>
      <c r="S70" s="13" t="s">
        <v>406</v>
      </c>
    </row>
    <row r="71" spans="1:19" s="12" customFormat="1" ht="83.25" customHeight="1">
      <c r="A71" s="13" t="s">
        <v>407</v>
      </c>
      <c r="B71" s="13" t="s">
        <v>23</v>
      </c>
      <c r="C71" s="13" t="s">
        <v>408</v>
      </c>
      <c r="D71" s="13" t="s">
        <v>409</v>
      </c>
      <c r="E71" s="15">
        <v>21189688</v>
      </c>
      <c r="F71" s="15">
        <v>5297422</v>
      </c>
      <c r="G71" s="13" t="s">
        <v>410</v>
      </c>
      <c r="H71" s="13">
        <v>33377436</v>
      </c>
      <c r="I71" s="17" t="s">
        <v>38</v>
      </c>
      <c r="J71" s="17" t="s">
        <v>39</v>
      </c>
      <c r="K71" s="13" t="s">
        <v>29</v>
      </c>
      <c r="L71" s="13" t="s">
        <v>98</v>
      </c>
      <c r="M71" s="13" t="s">
        <v>99</v>
      </c>
      <c r="N71" s="16">
        <v>44881</v>
      </c>
      <c r="O71" s="16">
        <v>44890</v>
      </c>
      <c r="P71" s="16">
        <v>45040</v>
      </c>
      <c r="Q71" s="17" t="s">
        <v>32</v>
      </c>
      <c r="R71" s="17">
        <f>VLOOKUP(L71,[1]EXT!$A$1:$B$52,2,0)</f>
        <v>8811</v>
      </c>
      <c r="S71" s="13" t="s">
        <v>411</v>
      </c>
    </row>
    <row r="72" spans="1:19" s="12" customFormat="1" ht="83.25" customHeight="1">
      <c r="A72" s="13" t="s">
        <v>412</v>
      </c>
      <c r="B72" s="13" t="s">
        <v>23</v>
      </c>
      <c r="C72" s="13" t="s">
        <v>413</v>
      </c>
      <c r="D72" s="13" t="s">
        <v>414</v>
      </c>
      <c r="E72" s="15">
        <v>25238916</v>
      </c>
      <c r="F72" s="15">
        <v>6309729</v>
      </c>
      <c r="G72" s="13" t="s">
        <v>415</v>
      </c>
      <c r="H72" s="13">
        <v>1065595645</v>
      </c>
      <c r="I72" s="17" t="s">
        <v>27</v>
      </c>
      <c r="J72" s="17" t="s">
        <v>28</v>
      </c>
      <c r="K72" s="13" t="s">
        <v>29</v>
      </c>
      <c r="L72" s="13" t="s">
        <v>30</v>
      </c>
      <c r="M72" s="13" t="s">
        <v>31</v>
      </c>
      <c r="N72" s="16">
        <v>44881</v>
      </c>
      <c r="O72" s="16">
        <v>44882</v>
      </c>
      <c r="P72" s="16">
        <v>45032</v>
      </c>
      <c r="Q72" s="17" t="s">
        <v>32</v>
      </c>
      <c r="R72" s="17">
        <f>VLOOKUP(L72,[1]EXT!$A$1:$B$52,2,0)</f>
        <v>5602</v>
      </c>
      <c r="S72" s="13" t="s">
        <v>416</v>
      </c>
    </row>
    <row r="73" spans="1:19" s="12" customFormat="1" ht="83.25" customHeight="1">
      <c r="A73" s="13" t="s">
        <v>417</v>
      </c>
      <c r="B73" s="13" t="s">
        <v>23</v>
      </c>
      <c r="C73" s="13" t="s">
        <v>418</v>
      </c>
      <c r="D73" s="13" t="s">
        <v>419</v>
      </c>
      <c r="E73" s="15">
        <v>21189688</v>
      </c>
      <c r="F73" s="15">
        <v>5297422</v>
      </c>
      <c r="G73" s="13" t="s">
        <v>420</v>
      </c>
      <c r="H73" s="13">
        <v>46376531</v>
      </c>
      <c r="I73" s="17" t="s">
        <v>38</v>
      </c>
      <c r="J73" s="17" t="s">
        <v>421</v>
      </c>
      <c r="K73" s="13" t="s">
        <v>29</v>
      </c>
      <c r="L73" s="13" t="s">
        <v>98</v>
      </c>
      <c r="M73" s="13" t="s">
        <v>99</v>
      </c>
      <c r="N73" s="16">
        <v>44882</v>
      </c>
      <c r="O73" s="16">
        <v>44887</v>
      </c>
      <c r="P73" s="16">
        <v>45037</v>
      </c>
      <c r="Q73" s="17" t="s">
        <v>32</v>
      </c>
      <c r="R73" s="17">
        <f>VLOOKUP(L73,[1]EXT!$A$1:$B$52,2,0)</f>
        <v>8811</v>
      </c>
      <c r="S73" s="13" t="s">
        <v>422</v>
      </c>
    </row>
    <row r="74" spans="1:19" s="12" customFormat="1" ht="83.25" customHeight="1">
      <c r="A74" s="13" t="s">
        <v>423</v>
      </c>
      <c r="B74" s="13" t="s">
        <v>23</v>
      </c>
      <c r="C74" s="13" t="s">
        <v>424</v>
      </c>
      <c r="D74" s="13" t="s">
        <v>425</v>
      </c>
      <c r="E74" s="15">
        <v>58035755</v>
      </c>
      <c r="F74" s="15">
        <v>11607151</v>
      </c>
      <c r="G74" s="13" t="s">
        <v>426</v>
      </c>
      <c r="H74" s="13">
        <v>1049610095</v>
      </c>
      <c r="I74" s="17" t="s">
        <v>38</v>
      </c>
      <c r="J74" s="17" t="s">
        <v>427</v>
      </c>
      <c r="K74" s="13" t="s">
        <v>29</v>
      </c>
      <c r="L74" s="13" t="s">
        <v>428</v>
      </c>
      <c r="M74" s="13" t="s">
        <v>31</v>
      </c>
      <c r="N74" s="16">
        <v>44883</v>
      </c>
      <c r="O74" s="16">
        <v>44896</v>
      </c>
      <c r="P74" s="16">
        <v>45046</v>
      </c>
      <c r="Q74" s="17" t="s">
        <v>32</v>
      </c>
      <c r="R74" s="17">
        <f>VLOOKUP(L74,[1]EXT!$A$1:$B$52,2,0)</f>
        <v>5015</v>
      </c>
      <c r="S74" s="13" t="s">
        <v>429</v>
      </c>
    </row>
    <row r="75" spans="1:19" s="12" customFormat="1" ht="83.25" customHeight="1">
      <c r="A75" s="13" t="s">
        <v>430</v>
      </c>
      <c r="B75" s="13" t="s">
        <v>23</v>
      </c>
      <c r="C75" s="13" t="s">
        <v>431</v>
      </c>
      <c r="D75" s="13" t="s">
        <v>432</v>
      </c>
      <c r="E75" s="15">
        <v>48987110</v>
      </c>
      <c r="F75" s="15">
        <v>9797422</v>
      </c>
      <c r="G75" s="13" t="s">
        <v>433</v>
      </c>
      <c r="H75" s="13">
        <v>1020714238</v>
      </c>
      <c r="I75" s="17" t="s">
        <v>54</v>
      </c>
      <c r="J75" s="17" t="s">
        <v>54</v>
      </c>
      <c r="K75" s="13" t="s">
        <v>29</v>
      </c>
      <c r="L75" s="13" t="s">
        <v>428</v>
      </c>
      <c r="M75" s="13" t="s">
        <v>31</v>
      </c>
      <c r="N75" s="16">
        <v>44895</v>
      </c>
      <c r="O75" s="16">
        <v>44896</v>
      </c>
      <c r="P75" s="16">
        <v>45107</v>
      </c>
      <c r="Q75" s="17" t="s">
        <v>32</v>
      </c>
      <c r="R75" s="17">
        <f>VLOOKUP(L75,[1]EXT!$A$1:$B$52,2,0)</f>
        <v>5015</v>
      </c>
      <c r="S75" s="13" t="s">
        <v>434</v>
      </c>
    </row>
    <row r="76" spans="1:19" s="12" customFormat="1" ht="83.25" customHeight="1">
      <c r="A76" s="13" t="s">
        <v>435</v>
      </c>
      <c r="B76" s="13" t="s">
        <v>23</v>
      </c>
      <c r="C76" s="13" t="s">
        <v>436</v>
      </c>
      <c r="D76" s="13" t="s">
        <v>404</v>
      </c>
      <c r="E76" s="15">
        <v>21189688</v>
      </c>
      <c r="F76" s="15">
        <v>5297422</v>
      </c>
      <c r="G76" s="13" t="s">
        <v>437</v>
      </c>
      <c r="H76" s="13">
        <v>1057571363</v>
      </c>
      <c r="I76" s="17" t="s">
        <v>438</v>
      </c>
      <c r="J76" s="17" t="s">
        <v>438</v>
      </c>
      <c r="K76" s="13" t="s">
        <v>29</v>
      </c>
      <c r="L76" s="13" t="s">
        <v>98</v>
      </c>
      <c r="M76" s="13" t="s">
        <v>99</v>
      </c>
      <c r="N76" s="16">
        <v>44881</v>
      </c>
      <c r="O76" s="16">
        <v>44887</v>
      </c>
      <c r="P76" s="16">
        <v>45037</v>
      </c>
      <c r="Q76" s="17" t="s">
        <v>32</v>
      </c>
      <c r="R76" s="17">
        <f>VLOOKUP(L76,[1]EXT!$A$1:$B$52,2,0)</f>
        <v>8811</v>
      </c>
      <c r="S76" s="13" t="s">
        <v>439</v>
      </c>
    </row>
    <row r="77" spans="1:19" s="12" customFormat="1" ht="83.25" customHeight="1">
      <c r="A77" s="13" t="s">
        <v>440</v>
      </c>
      <c r="B77" s="13" t="s">
        <v>59</v>
      </c>
      <c r="C77" s="13" t="s">
        <v>441</v>
      </c>
      <c r="D77" s="13" t="s">
        <v>442</v>
      </c>
      <c r="E77" s="15">
        <v>13069020</v>
      </c>
      <c r="F77" s="15">
        <v>3267255</v>
      </c>
      <c r="G77" s="13" t="s">
        <v>443</v>
      </c>
      <c r="H77" s="13">
        <v>60395122</v>
      </c>
      <c r="I77" s="17" t="s">
        <v>46</v>
      </c>
      <c r="J77" s="17" t="s">
        <v>97</v>
      </c>
      <c r="K77" s="13" t="s">
        <v>29</v>
      </c>
      <c r="L77" s="13" t="s">
        <v>184</v>
      </c>
      <c r="M77" s="13" t="s">
        <v>185</v>
      </c>
      <c r="N77" s="16">
        <v>44882</v>
      </c>
      <c r="O77" s="16">
        <v>44887</v>
      </c>
      <c r="P77" s="16">
        <v>45037</v>
      </c>
      <c r="Q77" s="17" t="s">
        <v>32</v>
      </c>
      <c r="R77" s="17">
        <f>VLOOKUP(L77,[1]EXT!$A$1:$B$52,2,0)</f>
        <v>8975</v>
      </c>
      <c r="S77" s="13" t="s">
        <v>444</v>
      </c>
    </row>
    <row r="78" spans="1:19" s="12" customFormat="1" ht="83.25" customHeight="1">
      <c r="A78" s="13" t="s">
        <v>445</v>
      </c>
      <c r="B78" s="13" t="s">
        <v>59</v>
      </c>
      <c r="C78" s="13" t="s">
        <v>446</v>
      </c>
      <c r="D78" s="13" t="s">
        <v>447</v>
      </c>
      <c r="E78" s="15">
        <v>12651552</v>
      </c>
      <c r="F78" s="15">
        <v>3162888</v>
      </c>
      <c r="G78" s="13" t="s">
        <v>448</v>
      </c>
      <c r="H78" s="13">
        <v>29832155</v>
      </c>
      <c r="I78" s="17" t="s">
        <v>378</v>
      </c>
      <c r="J78" s="17" t="s">
        <v>449</v>
      </c>
      <c r="K78" s="13" t="s">
        <v>29</v>
      </c>
      <c r="L78" s="13" t="s">
        <v>30</v>
      </c>
      <c r="M78" s="13" t="s">
        <v>31</v>
      </c>
      <c r="N78" s="16">
        <v>44882</v>
      </c>
      <c r="O78" s="16">
        <v>44884</v>
      </c>
      <c r="P78" s="16">
        <v>45034</v>
      </c>
      <c r="Q78" s="17" t="s">
        <v>32</v>
      </c>
      <c r="R78" s="17">
        <f>VLOOKUP(L78,[1]EXT!$A$1:$B$52,2,0)</f>
        <v>5602</v>
      </c>
      <c r="S78" s="13" t="s">
        <v>450</v>
      </c>
    </row>
    <row r="79" spans="1:19" s="12" customFormat="1" ht="83.25" customHeight="1">
      <c r="A79" s="13" t="s">
        <v>451</v>
      </c>
      <c r="B79" s="13" t="s">
        <v>23</v>
      </c>
      <c r="C79" s="13" t="s">
        <v>452</v>
      </c>
      <c r="D79" s="13" t="s">
        <v>453</v>
      </c>
      <c r="E79" s="15">
        <v>59985325</v>
      </c>
      <c r="F79" s="15">
        <v>11997065</v>
      </c>
      <c r="G79" s="13" t="s">
        <v>454</v>
      </c>
      <c r="H79" s="13">
        <v>71311559</v>
      </c>
      <c r="I79" s="17" t="s">
        <v>226</v>
      </c>
      <c r="J79" s="17" t="s">
        <v>455</v>
      </c>
      <c r="K79" s="13" t="s">
        <v>29</v>
      </c>
      <c r="L79" s="13" t="s">
        <v>115</v>
      </c>
      <c r="M79" s="13" t="s">
        <v>31</v>
      </c>
      <c r="N79" s="16">
        <v>44882</v>
      </c>
      <c r="O79" s="16">
        <v>44887</v>
      </c>
      <c r="P79" s="16">
        <v>45037</v>
      </c>
      <c r="Q79" s="17" t="s">
        <v>32</v>
      </c>
      <c r="R79" s="17">
        <f>VLOOKUP(L79,[1]EXT!$A$1:$B$52,2,0)</f>
        <v>5671</v>
      </c>
      <c r="S79" s="13" t="s">
        <v>456</v>
      </c>
    </row>
    <row r="80" spans="1:19" s="12" customFormat="1" ht="83.25" customHeight="1">
      <c r="A80" s="13" t="s">
        <v>457</v>
      </c>
      <c r="B80" s="13" t="s">
        <v>23</v>
      </c>
      <c r="C80" s="13" t="s">
        <v>458</v>
      </c>
      <c r="D80" s="13" t="s">
        <v>238</v>
      </c>
      <c r="E80" s="15">
        <v>21189688</v>
      </c>
      <c r="F80" s="15">
        <v>5297422</v>
      </c>
      <c r="G80" s="13" t="s">
        <v>459</v>
      </c>
      <c r="H80" s="13">
        <v>74083330</v>
      </c>
      <c r="I80" s="17" t="s">
        <v>38</v>
      </c>
      <c r="J80" s="17" t="s">
        <v>133</v>
      </c>
      <c r="K80" s="13" t="s">
        <v>29</v>
      </c>
      <c r="L80" s="13" t="s">
        <v>83</v>
      </c>
      <c r="M80" s="13" t="s">
        <v>84</v>
      </c>
      <c r="N80" s="16">
        <v>44882</v>
      </c>
      <c r="O80" s="16">
        <v>44887</v>
      </c>
      <c r="P80" s="16">
        <v>45037</v>
      </c>
      <c r="Q80" s="17" t="s">
        <v>32</v>
      </c>
      <c r="R80" s="17">
        <f>VLOOKUP(L80,[1]EXT!$A$1:$B$52,2,0)</f>
        <v>8502</v>
      </c>
      <c r="S80" s="13" t="s">
        <v>460</v>
      </c>
    </row>
    <row r="81" spans="1:19" s="12" customFormat="1" ht="83.25" customHeight="1">
      <c r="A81" s="13" t="s">
        <v>461</v>
      </c>
      <c r="B81" s="13" t="s">
        <v>23</v>
      </c>
      <c r="C81" s="13" t="s">
        <v>462</v>
      </c>
      <c r="D81" s="13" t="s">
        <v>463</v>
      </c>
      <c r="E81" s="15">
        <v>75000000</v>
      </c>
      <c r="F81" s="15">
        <v>12500000</v>
      </c>
      <c r="G81" s="13" t="s">
        <v>464</v>
      </c>
      <c r="H81" s="13">
        <v>1075239317</v>
      </c>
      <c r="I81" s="17" t="s">
        <v>139</v>
      </c>
      <c r="J81" s="17" t="s">
        <v>465</v>
      </c>
      <c r="K81" s="13" t="s">
        <v>29</v>
      </c>
      <c r="L81" s="13" t="s">
        <v>40</v>
      </c>
      <c r="M81" s="13" t="s">
        <v>31</v>
      </c>
      <c r="N81" s="16">
        <v>44896</v>
      </c>
      <c r="O81" s="16">
        <v>44897</v>
      </c>
      <c r="P81" s="16">
        <v>45078</v>
      </c>
      <c r="Q81" s="17" t="s">
        <v>32</v>
      </c>
      <c r="R81" s="17">
        <f>VLOOKUP(L81,[1]EXT!$A$1:$B$52,2,0)</f>
        <v>5622</v>
      </c>
      <c r="S81" s="13" t="s">
        <v>466</v>
      </c>
    </row>
    <row r="82" spans="1:19" s="12" customFormat="1" ht="83.25" customHeight="1">
      <c r="A82" s="13" t="s">
        <v>467</v>
      </c>
      <c r="B82" s="13" t="s">
        <v>23</v>
      </c>
      <c r="C82" s="13" t="s">
        <v>468</v>
      </c>
      <c r="D82" s="13" t="s">
        <v>328</v>
      </c>
      <c r="E82" s="15">
        <v>25238916</v>
      </c>
      <c r="F82" s="15">
        <v>6309729</v>
      </c>
      <c r="G82" s="13" t="s">
        <v>469</v>
      </c>
      <c r="H82" s="13">
        <v>4235190</v>
      </c>
      <c r="I82" s="17" t="s">
        <v>38</v>
      </c>
      <c r="J82" s="17" t="s">
        <v>470</v>
      </c>
      <c r="K82" s="13" t="s">
        <v>29</v>
      </c>
      <c r="L82" s="13" t="s">
        <v>98</v>
      </c>
      <c r="M82" s="13" t="s">
        <v>99</v>
      </c>
      <c r="N82" s="16">
        <v>44910</v>
      </c>
      <c r="O82" s="16">
        <v>44914</v>
      </c>
      <c r="P82" s="16">
        <v>45094</v>
      </c>
      <c r="Q82" s="17" t="s">
        <v>32</v>
      </c>
      <c r="R82" s="17">
        <f>VLOOKUP(L82,[1]EXT!$A$1:$B$52,2,0)</f>
        <v>8811</v>
      </c>
      <c r="S82" s="13" t="s">
        <v>471</v>
      </c>
    </row>
    <row r="83" spans="1:19" s="12" customFormat="1" ht="83.25" customHeight="1">
      <c r="A83" s="13" t="s">
        <v>472</v>
      </c>
      <c r="B83" s="13" t="s">
        <v>23</v>
      </c>
      <c r="C83" s="13" t="s">
        <v>473</v>
      </c>
      <c r="D83" s="13" t="s">
        <v>328</v>
      </c>
      <c r="E83" s="15">
        <v>25238916</v>
      </c>
      <c r="F83" s="15">
        <v>6309429</v>
      </c>
      <c r="G83" s="13" t="s">
        <v>474</v>
      </c>
      <c r="H83" s="13">
        <v>1057586170</v>
      </c>
      <c r="I83" s="17" t="s">
        <v>38</v>
      </c>
      <c r="J83" s="17" t="s">
        <v>39</v>
      </c>
      <c r="K83" s="13" t="s">
        <v>29</v>
      </c>
      <c r="L83" s="13" t="s">
        <v>98</v>
      </c>
      <c r="M83" s="13" t="s">
        <v>99</v>
      </c>
      <c r="N83" s="16">
        <v>44895</v>
      </c>
      <c r="O83" s="16">
        <v>44897</v>
      </c>
      <c r="P83" s="16">
        <v>45017</v>
      </c>
      <c r="Q83" s="17" t="s">
        <v>32</v>
      </c>
      <c r="R83" s="17">
        <f>VLOOKUP(L83,[1]EXT!$A$1:$B$52,2,0)</f>
        <v>8811</v>
      </c>
      <c r="S83" s="13" t="s">
        <v>475</v>
      </c>
    </row>
    <row r="84" spans="1:19" s="12" customFormat="1" ht="83.25" customHeight="1">
      <c r="A84" s="13" t="s">
        <v>476</v>
      </c>
      <c r="B84" s="13" t="s">
        <v>59</v>
      </c>
      <c r="C84" s="13" t="s">
        <v>477</v>
      </c>
      <c r="D84" s="13" t="s">
        <v>478</v>
      </c>
      <c r="E84" s="15">
        <v>19603530</v>
      </c>
      <c r="F84" s="15">
        <v>3267255</v>
      </c>
      <c r="G84" s="13" t="s">
        <v>479</v>
      </c>
      <c r="H84" s="13">
        <v>33703372</v>
      </c>
      <c r="I84" s="17" t="s">
        <v>38</v>
      </c>
      <c r="J84" s="17" t="s">
        <v>480</v>
      </c>
      <c r="K84" s="13" t="s">
        <v>29</v>
      </c>
      <c r="L84" s="13" t="s">
        <v>428</v>
      </c>
      <c r="M84" s="13" t="s">
        <v>31</v>
      </c>
      <c r="N84" s="16">
        <v>44896</v>
      </c>
      <c r="O84" s="16">
        <v>44897</v>
      </c>
      <c r="P84" s="16">
        <v>45078</v>
      </c>
      <c r="Q84" s="17" t="s">
        <v>32</v>
      </c>
      <c r="R84" s="17">
        <f>VLOOKUP(L84,[1]EXT!$A$1:$B$52,2,0)</f>
        <v>5015</v>
      </c>
      <c r="S84" s="13" t="s">
        <v>481</v>
      </c>
    </row>
    <row r="85" spans="1:19" s="12" customFormat="1" ht="83.25" customHeight="1">
      <c r="A85" s="13" t="s">
        <v>482</v>
      </c>
      <c r="B85" s="13" t="s">
        <v>23</v>
      </c>
      <c r="C85" s="13" t="s">
        <v>483</v>
      </c>
      <c r="D85" s="13" t="s">
        <v>484</v>
      </c>
      <c r="E85" s="15">
        <v>20480000</v>
      </c>
      <c r="F85" s="15">
        <v>5120000</v>
      </c>
      <c r="G85" s="13" t="s">
        <v>485</v>
      </c>
      <c r="H85" s="13">
        <v>51575690</v>
      </c>
      <c r="I85" s="17" t="s">
        <v>354</v>
      </c>
      <c r="J85" s="17" t="s">
        <v>486</v>
      </c>
      <c r="K85" s="13" t="s">
        <v>29</v>
      </c>
      <c r="L85" s="13" t="s">
        <v>98</v>
      </c>
      <c r="M85" s="13" t="s">
        <v>31</v>
      </c>
      <c r="N85" s="16">
        <v>44896</v>
      </c>
      <c r="O85" s="16">
        <v>44901</v>
      </c>
      <c r="P85" s="16">
        <v>45021</v>
      </c>
      <c r="Q85" s="17" t="s">
        <v>32</v>
      </c>
      <c r="R85" s="17">
        <f>VLOOKUP(L85,[1]EXT!$A$1:$B$52,2,0)</f>
        <v>8811</v>
      </c>
      <c r="S85" s="13" t="s">
        <v>487</v>
      </c>
    </row>
    <row r="86" spans="1:19" s="12" customFormat="1" ht="83.25" customHeight="1">
      <c r="A86" s="13" t="s">
        <v>488</v>
      </c>
      <c r="B86" s="13" t="s">
        <v>59</v>
      </c>
      <c r="C86" s="13" t="s">
        <v>489</v>
      </c>
      <c r="D86" s="13" t="s">
        <v>490</v>
      </c>
      <c r="E86" s="15">
        <v>18972672</v>
      </c>
      <c r="F86" s="15">
        <v>3162112</v>
      </c>
      <c r="G86" s="13" t="s">
        <v>491</v>
      </c>
      <c r="H86" s="13">
        <v>36756017</v>
      </c>
      <c r="I86" s="17" t="s">
        <v>162</v>
      </c>
      <c r="J86" s="17" t="s">
        <v>324</v>
      </c>
      <c r="K86" s="13" t="s">
        <v>29</v>
      </c>
      <c r="L86" s="13" t="s">
        <v>164</v>
      </c>
      <c r="M86" s="13" t="s">
        <v>165</v>
      </c>
      <c r="N86" s="16">
        <v>44896</v>
      </c>
      <c r="O86" s="16">
        <v>44901</v>
      </c>
      <c r="P86" s="16">
        <v>45082</v>
      </c>
      <c r="Q86" s="17" t="s">
        <v>32</v>
      </c>
      <c r="R86" s="17">
        <f>VLOOKUP(L86,[1]EXT!$A$1:$B$52,2,0)</f>
        <v>8200</v>
      </c>
      <c r="S86" s="13" t="s">
        <v>492</v>
      </c>
    </row>
    <row r="87" spans="1:19" s="12" customFormat="1" ht="83.25" customHeight="1">
      <c r="A87" s="13" t="s">
        <v>493</v>
      </c>
      <c r="B87" s="13" t="s">
        <v>23</v>
      </c>
      <c r="C87" s="13" t="s">
        <v>494</v>
      </c>
      <c r="D87" s="13" t="s">
        <v>495</v>
      </c>
      <c r="E87" s="15">
        <v>21189688</v>
      </c>
      <c r="F87" s="15">
        <v>5297422</v>
      </c>
      <c r="G87" s="13" t="s">
        <v>496</v>
      </c>
      <c r="H87" s="13">
        <v>7169257</v>
      </c>
      <c r="I87" s="17" t="s">
        <v>38</v>
      </c>
      <c r="J87" s="17" t="s">
        <v>497</v>
      </c>
      <c r="K87" s="13" t="s">
        <v>29</v>
      </c>
      <c r="L87" s="13" t="s">
        <v>98</v>
      </c>
      <c r="M87" s="13" t="s">
        <v>99</v>
      </c>
      <c r="N87" s="16">
        <v>44907</v>
      </c>
      <c r="O87" s="16">
        <v>44910</v>
      </c>
      <c r="P87" s="16">
        <v>45030</v>
      </c>
      <c r="Q87" s="17" t="s">
        <v>32</v>
      </c>
      <c r="R87" s="17">
        <f>VLOOKUP(L87,[1]EXT!$A$1:$B$52,2,0)</f>
        <v>8811</v>
      </c>
      <c r="S87" s="13" t="s">
        <v>498</v>
      </c>
    </row>
    <row r="88" spans="1:19" s="12" customFormat="1" ht="83.25" customHeight="1">
      <c r="A88" s="13" t="s">
        <v>499</v>
      </c>
      <c r="B88" s="13" t="s">
        <v>59</v>
      </c>
      <c r="C88" s="13" t="s">
        <v>500</v>
      </c>
      <c r="D88" s="13" t="s">
        <v>255</v>
      </c>
      <c r="E88" s="15">
        <v>7536640</v>
      </c>
      <c r="F88" s="15">
        <v>1884160</v>
      </c>
      <c r="G88" s="13" t="s">
        <v>501</v>
      </c>
      <c r="H88" s="13">
        <v>1110496114</v>
      </c>
      <c r="I88" s="17" t="s">
        <v>81</v>
      </c>
      <c r="J88" s="17" t="s">
        <v>348</v>
      </c>
      <c r="K88" s="13" t="s">
        <v>29</v>
      </c>
      <c r="L88" s="13" t="s">
        <v>156</v>
      </c>
      <c r="M88" s="13" t="s">
        <v>31</v>
      </c>
      <c r="N88" s="16">
        <v>44896</v>
      </c>
      <c r="O88" s="16">
        <v>44897</v>
      </c>
      <c r="P88" s="16">
        <v>45017</v>
      </c>
      <c r="Q88" s="17" t="s">
        <v>32</v>
      </c>
      <c r="R88" s="17">
        <f>VLOOKUP(L88,[1]EXT!$A$1:$B$52,2,0)</f>
        <v>5602</v>
      </c>
      <c r="S88" s="13" t="s">
        <v>502</v>
      </c>
    </row>
    <row r="89" spans="1:19" s="12" customFormat="1" ht="83.25" customHeight="1">
      <c r="A89" s="13" t="s">
        <v>503</v>
      </c>
      <c r="B89" s="13" t="s">
        <v>23</v>
      </c>
      <c r="C89" s="13" t="s">
        <v>504</v>
      </c>
      <c r="D89" s="13" t="s">
        <v>505</v>
      </c>
      <c r="E89" s="15">
        <v>37022720</v>
      </c>
      <c r="F89" s="15">
        <v>7404544</v>
      </c>
      <c r="G89" s="13" t="s">
        <v>506</v>
      </c>
      <c r="H89" s="13">
        <v>7727138</v>
      </c>
      <c r="I89" s="17" t="s">
        <v>139</v>
      </c>
      <c r="J89" s="17" t="s">
        <v>140</v>
      </c>
      <c r="K89" s="13" t="s">
        <v>29</v>
      </c>
      <c r="L89" s="13" t="s">
        <v>40</v>
      </c>
      <c r="M89" s="13" t="s">
        <v>31</v>
      </c>
      <c r="N89" s="16">
        <v>44897</v>
      </c>
      <c r="O89" s="16">
        <v>44900</v>
      </c>
      <c r="P89" s="16">
        <v>45050</v>
      </c>
      <c r="Q89" s="17" t="s">
        <v>32</v>
      </c>
      <c r="R89" s="17">
        <f>VLOOKUP(L89,[1]EXT!$A$1:$B$52,2,0)</f>
        <v>5622</v>
      </c>
      <c r="S89" s="13" t="s">
        <v>507</v>
      </c>
    </row>
    <row r="90" spans="1:19" s="12" customFormat="1" ht="83.25" customHeight="1">
      <c r="A90" s="13" t="s">
        <v>508</v>
      </c>
      <c r="B90" s="13" t="s">
        <v>23</v>
      </c>
      <c r="C90" s="13" t="s">
        <v>509</v>
      </c>
      <c r="D90" s="13" t="s">
        <v>328</v>
      </c>
      <c r="E90" s="15">
        <v>25238916</v>
      </c>
      <c r="F90" s="15">
        <v>6309729</v>
      </c>
      <c r="G90" s="13" t="s">
        <v>510</v>
      </c>
      <c r="H90" s="13">
        <v>9531065</v>
      </c>
      <c r="I90" s="17" t="s">
        <v>38</v>
      </c>
      <c r="J90" s="17" t="s">
        <v>133</v>
      </c>
      <c r="K90" s="13" t="s">
        <v>29</v>
      </c>
      <c r="L90" s="13" t="s">
        <v>98</v>
      </c>
      <c r="M90" s="13" t="s">
        <v>99</v>
      </c>
      <c r="N90" s="16">
        <v>44901</v>
      </c>
      <c r="O90" s="16">
        <v>44911</v>
      </c>
      <c r="P90" s="16">
        <v>45031</v>
      </c>
      <c r="Q90" s="17" t="s">
        <v>32</v>
      </c>
      <c r="R90" s="17">
        <f>VLOOKUP(L90,[1]EXT!$A$1:$B$52,2,0)</f>
        <v>8811</v>
      </c>
      <c r="S90" s="13" t="s">
        <v>511</v>
      </c>
    </row>
    <row r="91" spans="1:19" s="12" customFormat="1" ht="83.25" customHeight="1">
      <c r="A91" s="13" t="s">
        <v>512</v>
      </c>
      <c r="B91" s="13" t="s">
        <v>23</v>
      </c>
      <c r="C91" s="13" t="s">
        <v>513</v>
      </c>
      <c r="D91" s="13" t="s">
        <v>514</v>
      </c>
      <c r="E91" s="15">
        <v>21186688</v>
      </c>
      <c r="F91" s="15">
        <v>5297422</v>
      </c>
      <c r="G91" s="13" t="s">
        <v>515</v>
      </c>
      <c r="H91" s="13">
        <v>1151944941</v>
      </c>
      <c r="I91" s="17" t="s">
        <v>146</v>
      </c>
      <c r="J91" s="17" t="s">
        <v>516</v>
      </c>
      <c r="K91" s="13" t="s">
        <v>29</v>
      </c>
      <c r="L91" s="13" t="s">
        <v>65</v>
      </c>
      <c r="M91" s="13" t="s">
        <v>66</v>
      </c>
      <c r="N91" s="16">
        <v>44902</v>
      </c>
      <c r="O91" s="16">
        <v>44904</v>
      </c>
      <c r="P91" s="16">
        <v>45024</v>
      </c>
      <c r="Q91" s="17" t="s">
        <v>32</v>
      </c>
      <c r="R91" s="17">
        <f>VLOOKUP(L91,[1]EXT!$A$1:$B$52,2,0)</f>
        <v>4201</v>
      </c>
      <c r="S91" s="13" t="s">
        <v>517</v>
      </c>
    </row>
    <row r="92" spans="1:19" s="12" customFormat="1" ht="83.25" customHeight="1">
      <c r="A92" s="13" t="s">
        <v>518</v>
      </c>
      <c r="B92" s="13" t="s">
        <v>59</v>
      </c>
      <c r="C92" s="13" t="s">
        <v>519</v>
      </c>
      <c r="D92" s="13" t="s">
        <v>255</v>
      </c>
      <c r="E92" s="15">
        <v>7536640</v>
      </c>
      <c r="F92" s="15">
        <v>1884160</v>
      </c>
      <c r="G92" s="13" t="s">
        <v>520</v>
      </c>
      <c r="H92" s="13">
        <v>1104697205</v>
      </c>
      <c r="I92" s="17" t="s">
        <v>81</v>
      </c>
      <c r="J92" s="17" t="s">
        <v>521</v>
      </c>
      <c r="K92" s="13" t="s">
        <v>29</v>
      </c>
      <c r="L92" s="13" t="s">
        <v>156</v>
      </c>
      <c r="M92" s="13" t="s">
        <v>31</v>
      </c>
      <c r="N92" s="16">
        <v>44910</v>
      </c>
      <c r="O92" s="16">
        <v>44918</v>
      </c>
      <c r="P92" s="16">
        <v>45094</v>
      </c>
      <c r="Q92" s="17" t="s">
        <v>32</v>
      </c>
      <c r="R92" s="17">
        <f>VLOOKUP(L92,[1]EXT!$A$1:$B$52,2,0)</f>
        <v>5602</v>
      </c>
      <c r="S92" s="13" t="s">
        <v>522</v>
      </c>
    </row>
    <row r="93" spans="1:19" s="12" customFormat="1" ht="83.25" customHeight="1">
      <c r="A93" s="13" t="s">
        <v>523</v>
      </c>
      <c r="B93" s="13" t="s">
        <v>23</v>
      </c>
      <c r="C93" s="13" t="s">
        <v>524</v>
      </c>
      <c r="D93" s="13" t="s">
        <v>525</v>
      </c>
      <c r="E93" s="15">
        <v>21189688</v>
      </c>
      <c r="F93" s="15">
        <v>5297422</v>
      </c>
      <c r="G93" s="13" t="s">
        <v>526</v>
      </c>
      <c r="H93" s="13">
        <v>79946099</v>
      </c>
      <c r="I93" s="17" t="s">
        <v>354</v>
      </c>
      <c r="J93" s="17" t="s">
        <v>486</v>
      </c>
      <c r="K93" s="13" t="s">
        <v>29</v>
      </c>
      <c r="L93" s="13" t="s">
        <v>30</v>
      </c>
      <c r="M93" s="13" t="s">
        <v>31</v>
      </c>
      <c r="N93" s="16">
        <v>44910</v>
      </c>
      <c r="O93" s="16">
        <v>44914</v>
      </c>
      <c r="P93" s="16">
        <v>45094</v>
      </c>
      <c r="Q93" s="17" t="s">
        <v>32</v>
      </c>
      <c r="R93" s="17">
        <f>VLOOKUP(L93,[1]EXT!$A$1:$B$52,2,0)</f>
        <v>5602</v>
      </c>
      <c r="S93" s="13" t="s">
        <v>527</v>
      </c>
    </row>
    <row r="94" spans="1:19" s="12" customFormat="1" ht="83.25" customHeight="1">
      <c r="A94" s="13" t="s">
        <v>528</v>
      </c>
      <c r="B94" s="13" t="s">
        <v>23</v>
      </c>
      <c r="C94" s="13" t="s">
        <v>529</v>
      </c>
      <c r="D94" s="13" t="s">
        <v>328</v>
      </c>
      <c r="E94" s="15">
        <v>25238916</v>
      </c>
      <c r="F94" s="15">
        <v>6309729</v>
      </c>
      <c r="G94" s="13" t="s">
        <v>530</v>
      </c>
      <c r="H94" s="13">
        <v>6772524</v>
      </c>
      <c r="I94" s="17" t="s">
        <v>38</v>
      </c>
      <c r="J94" s="17" t="s">
        <v>531</v>
      </c>
      <c r="K94" s="13" t="s">
        <v>29</v>
      </c>
      <c r="L94" s="13" t="s">
        <v>30</v>
      </c>
      <c r="M94" s="13" t="s">
        <v>31</v>
      </c>
      <c r="N94" s="16">
        <v>44910</v>
      </c>
      <c r="O94" s="16">
        <v>44912</v>
      </c>
      <c r="P94" s="16">
        <v>45032</v>
      </c>
      <c r="Q94" s="17" t="s">
        <v>32</v>
      </c>
      <c r="R94" s="17">
        <f>VLOOKUP(L94,[1]EXT!$A$1:$B$52,2,0)</f>
        <v>5602</v>
      </c>
      <c r="S94" s="13" t="s">
        <v>532</v>
      </c>
    </row>
    <row r="95" spans="1:19" s="12" customFormat="1" ht="83.25" customHeight="1">
      <c r="A95" s="13" t="s">
        <v>533</v>
      </c>
      <c r="B95" s="13" t="s">
        <v>23</v>
      </c>
      <c r="C95" s="13" t="s">
        <v>534</v>
      </c>
      <c r="D95" s="13" t="s">
        <v>535</v>
      </c>
      <c r="E95" s="15">
        <v>50000000</v>
      </c>
      <c r="F95" s="15">
        <v>10000000</v>
      </c>
      <c r="G95" s="13" t="s">
        <v>536</v>
      </c>
      <c r="H95" s="13">
        <v>52713504</v>
      </c>
      <c r="I95" s="17" t="s">
        <v>226</v>
      </c>
      <c r="J95" s="17" t="s">
        <v>537</v>
      </c>
      <c r="K95" s="13" t="s">
        <v>29</v>
      </c>
      <c r="L95" s="13" t="s">
        <v>428</v>
      </c>
      <c r="M95" s="13" t="s">
        <v>31</v>
      </c>
      <c r="N95" s="16">
        <v>44910</v>
      </c>
      <c r="O95" s="16">
        <v>44915</v>
      </c>
      <c r="P95" s="16">
        <v>45065</v>
      </c>
      <c r="Q95" s="17" t="s">
        <v>32</v>
      </c>
      <c r="R95" s="17">
        <f>VLOOKUP(L95,[1]EXT!$A$1:$B$52,2,0)</f>
        <v>5015</v>
      </c>
      <c r="S95" s="13" t="s">
        <v>538</v>
      </c>
    </row>
    <row r="96" spans="1:19" s="12" customFormat="1" ht="83.25" customHeight="1">
      <c r="A96" s="13" t="s">
        <v>539</v>
      </c>
      <c r="B96" s="13" t="s">
        <v>23</v>
      </c>
      <c r="C96" s="13" t="s">
        <v>540</v>
      </c>
      <c r="D96" s="13" t="s">
        <v>404</v>
      </c>
      <c r="E96" s="15">
        <v>21189688</v>
      </c>
      <c r="F96" s="15">
        <v>5297422</v>
      </c>
      <c r="G96" s="13" t="s">
        <v>541</v>
      </c>
      <c r="H96" s="13">
        <v>1121327154</v>
      </c>
      <c r="I96" s="17" t="s">
        <v>54</v>
      </c>
      <c r="J96" s="17" t="s">
        <v>54</v>
      </c>
      <c r="K96" s="13" t="s">
        <v>29</v>
      </c>
      <c r="L96" s="13" t="s">
        <v>30</v>
      </c>
      <c r="M96" s="13" t="s">
        <v>31</v>
      </c>
      <c r="N96" s="16">
        <v>44908</v>
      </c>
      <c r="O96" s="16">
        <v>44910</v>
      </c>
      <c r="P96" s="16">
        <v>45030</v>
      </c>
      <c r="Q96" s="17" t="s">
        <v>32</v>
      </c>
      <c r="R96" s="17">
        <f>VLOOKUP(L96,[1]EXT!$A$1:$B$52,2,0)</f>
        <v>5602</v>
      </c>
      <c r="S96" s="13" t="s">
        <v>542</v>
      </c>
    </row>
    <row r="97" spans="1:19" s="12" customFormat="1" ht="83.25" customHeight="1">
      <c r="A97" s="13" t="s">
        <v>543</v>
      </c>
      <c r="B97" s="13" t="s">
        <v>23</v>
      </c>
      <c r="C97" s="13" t="s">
        <v>544</v>
      </c>
      <c r="D97" s="13" t="s">
        <v>210</v>
      </c>
      <c r="E97" s="15">
        <v>21189688</v>
      </c>
      <c r="F97" s="15">
        <v>5297422</v>
      </c>
      <c r="G97" s="13" t="s">
        <v>545</v>
      </c>
      <c r="H97" s="13">
        <v>1079934074</v>
      </c>
      <c r="I97" s="17" t="s">
        <v>303</v>
      </c>
      <c r="J97" s="17" t="s">
        <v>546</v>
      </c>
      <c r="K97" s="13" t="s">
        <v>29</v>
      </c>
      <c r="L97" s="13" t="s">
        <v>98</v>
      </c>
      <c r="M97" s="13" t="s">
        <v>99</v>
      </c>
      <c r="N97" s="16">
        <v>44910</v>
      </c>
      <c r="O97" s="16">
        <v>44914</v>
      </c>
      <c r="P97" s="16">
        <v>45094</v>
      </c>
      <c r="Q97" s="17" t="s">
        <v>32</v>
      </c>
      <c r="R97" s="17">
        <f>VLOOKUP(L97,[1]EXT!$A$1:$B$52,2,0)</f>
        <v>8811</v>
      </c>
      <c r="S97" s="13" t="s">
        <v>547</v>
      </c>
    </row>
    <row r="98" spans="1:19" s="12" customFormat="1" ht="83.25" customHeight="1">
      <c r="A98" s="13" t="s">
        <v>548</v>
      </c>
      <c r="B98" s="13" t="s">
        <v>23</v>
      </c>
      <c r="C98" s="13" t="s">
        <v>549</v>
      </c>
      <c r="D98" s="13" t="s">
        <v>550</v>
      </c>
      <c r="E98" s="15">
        <v>25238916</v>
      </c>
      <c r="F98" s="15">
        <v>6309729</v>
      </c>
      <c r="G98" s="13" t="s">
        <v>551</v>
      </c>
      <c r="H98" s="13">
        <v>1036609232</v>
      </c>
      <c r="I98" s="17" t="s">
        <v>105</v>
      </c>
      <c r="J98" s="17" t="s">
        <v>552</v>
      </c>
      <c r="K98" s="13" t="s">
        <v>29</v>
      </c>
      <c r="L98" s="13" t="s">
        <v>30</v>
      </c>
      <c r="M98" s="13" t="s">
        <v>31</v>
      </c>
      <c r="N98" s="16">
        <v>44904</v>
      </c>
      <c r="O98" s="16">
        <v>44907</v>
      </c>
      <c r="P98" s="16">
        <v>45027</v>
      </c>
      <c r="Q98" s="17" t="s">
        <v>32</v>
      </c>
      <c r="R98" s="17">
        <f>VLOOKUP(L98,[1]EXT!$A$1:$B$52,2,0)</f>
        <v>5602</v>
      </c>
      <c r="S98" s="13" t="s">
        <v>553</v>
      </c>
    </row>
    <row r="99" spans="1:19" s="12" customFormat="1" ht="83.25" customHeight="1">
      <c r="A99" s="13" t="s">
        <v>554</v>
      </c>
      <c r="B99" s="13" t="s">
        <v>23</v>
      </c>
      <c r="C99" s="13" t="s">
        <v>555</v>
      </c>
      <c r="D99" s="13" t="s">
        <v>525</v>
      </c>
      <c r="E99" s="15">
        <v>21189688</v>
      </c>
      <c r="F99" s="15">
        <v>5297422</v>
      </c>
      <c r="G99" s="13" t="s">
        <v>556</v>
      </c>
      <c r="H99" s="13">
        <v>1085268172</v>
      </c>
      <c r="I99" s="17" t="s">
        <v>212</v>
      </c>
      <c r="J99" s="17" t="s">
        <v>557</v>
      </c>
      <c r="K99" s="13" t="s">
        <v>29</v>
      </c>
      <c r="L99" s="13" t="s">
        <v>83</v>
      </c>
      <c r="M99" s="13" t="s">
        <v>84</v>
      </c>
      <c r="N99" s="16">
        <v>44910</v>
      </c>
      <c r="O99" s="16">
        <v>44911</v>
      </c>
      <c r="P99" s="16">
        <v>45031</v>
      </c>
      <c r="Q99" s="17" t="s">
        <v>32</v>
      </c>
      <c r="R99" s="17">
        <f>VLOOKUP(L99,[1]EXT!$A$1:$B$52,2,0)</f>
        <v>8502</v>
      </c>
      <c r="S99" s="13" t="s">
        <v>558</v>
      </c>
    </row>
    <row r="100" spans="1:19" s="12" customFormat="1" ht="83.25" customHeight="1">
      <c r="A100" s="13" t="s">
        <v>559</v>
      </c>
      <c r="B100" s="13" t="s">
        <v>23</v>
      </c>
      <c r="C100" s="13" t="s">
        <v>560</v>
      </c>
      <c r="D100" s="13" t="s">
        <v>561</v>
      </c>
      <c r="E100" s="15">
        <v>25238916</v>
      </c>
      <c r="F100" s="15">
        <v>6309729</v>
      </c>
      <c r="G100" s="13" t="s">
        <v>562</v>
      </c>
      <c r="H100" s="13">
        <v>1020744389</v>
      </c>
      <c r="I100" s="17" t="s">
        <v>38</v>
      </c>
      <c r="J100" s="17" t="s">
        <v>133</v>
      </c>
      <c r="K100" s="13" t="s">
        <v>29</v>
      </c>
      <c r="L100" s="13" t="s">
        <v>563</v>
      </c>
      <c r="M100" s="13" t="s">
        <v>31</v>
      </c>
      <c r="N100" s="16">
        <v>44902</v>
      </c>
      <c r="O100" s="16">
        <v>44904</v>
      </c>
      <c r="P100" s="16">
        <v>45024</v>
      </c>
      <c r="Q100" s="17" t="s">
        <v>32</v>
      </c>
      <c r="R100" s="17">
        <f>VLOOKUP(L100,[1]EXT!$A$1:$B$52,2,0)</f>
        <v>5637</v>
      </c>
      <c r="S100" s="13" t="s">
        <v>564</v>
      </c>
    </row>
    <row r="101" spans="1:19" s="12" customFormat="1" ht="83.25" customHeight="1">
      <c r="A101" s="13" t="s">
        <v>565</v>
      </c>
      <c r="B101" s="13" t="s">
        <v>23</v>
      </c>
      <c r="C101" s="13" t="s">
        <v>566</v>
      </c>
      <c r="D101" s="13" t="s">
        <v>567</v>
      </c>
      <c r="E101" s="15">
        <v>25238916</v>
      </c>
      <c r="F101" s="15">
        <v>6309729</v>
      </c>
      <c r="G101" s="13" t="s">
        <v>568</v>
      </c>
      <c r="H101" s="13">
        <v>1063143503</v>
      </c>
      <c r="I101" s="17" t="s">
        <v>219</v>
      </c>
      <c r="J101" s="17" t="s">
        <v>220</v>
      </c>
      <c r="K101" s="13" t="s">
        <v>29</v>
      </c>
      <c r="L101" s="13" t="s">
        <v>30</v>
      </c>
      <c r="M101" s="13" t="s">
        <v>31</v>
      </c>
      <c r="N101" s="16">
        <v>44908</v>
      </c>
      <c r="O101" s="16">
        <v>44918</v>
      </c>
      <c r="P101" s="16">
        <v>45098</v>
      </c>
      <c r="Q101" s="17" t="s">
        <v>32</v>
      </c>
      <c r="R101" s="17">
        <f>VLOOKUP(L101,[1]EXT!$A$1:$B$52,2,0)</f>
        <v>5602</v>
      </c>
      <c r="S101" s="13" t="s">
        <v>569</v>
      </c>
    </row>
    <row r="102" spans="1:19" s="12" customFormat="1" ht="83.25" customHeight="1">
      <c r="A102" s="13" t="s">
        <v>570</v>
      </c>
      <c r="B102" s="13" t="s">
        <v>23</v>
      </c>
      <c r="C102" s="13" t="s">
        <v>571</v>
      </c>
      <c r="D102" s="13" t="s">
        <v>572</v>
      </c>
      <c r="E102" s="15">
        <v>21189688</v>
      </c>
      <c r="F102" s="15">
        <v>5297422</v>
      </c>
      <c r="G102" s="13" t="s">
        <v>573</v>
      </c>
      <c r="H102" s="13">
        <v>1065644298</v>
      </c>
      <c r="I102" s="17" t="s">
        <v>27</v>
      </c>
      <c r="J102" s="17" t="s">
        <v>28</v>
      </c>
      <c r="K102" s="13" t="s">
        <v>29</v>
      </c>
      <c r="L102" s="13" t="s">
        <v>30</v>
      </c>
      <c r="M102" s="13" t="s">
        <v>31</v>
      </c>
      <c r="N102" s="16">
        <v>44908</v>
      </c>
      <c r="O102" s="16">
        <v>44909</v>
      </c>
      <c r="P102" s="16">
        <v>45029</v>
      </c>
      <c r="Q102" s="17" t="s">
        <v>32</v>
      </c>
      <c r="R102" s="17">
        <f>VLOOKUP(L102,[1]EXT!$A$1:$B$52,2,0)</f>
        <v>5602</v>
      </c>
      <c r="S102" s="13" t="s">
        <v>574</v>
      </c>
    </row>
    <row r="103" spans="1:19" s="12" customFormat="1" ht="83.25" customHeight="1">
      <c r="A103" s="13" t="s">
        <v>575</v>
      </c>
      <c r="B103" s="13" t="s">
        <v>23</v>
      </c>
      <c r="C103" s="13" t="s">
        <v>576</v>
      </c>
      <c r="D103" s="13" t="s">
        <v>577</v>
      </c>
      <c r="E103" s="15">
        <v>21189688</v>
      </c>
      <c r="F103" s="15">
        <v>5297422</v>
      </c>
      <c r="G103" s="13" t="s">
        <v>578</v>
      </c>
      <c r="H103" s="13">
        <v>46379841</v>
      </c>
      <c r="I103" s="17" t="s">
        <v>38</v>
      </c>
      <c r="J103" s="17" t="s">
        <v>579</v>
      </c>
      <c r="K103" s="13" t="s">
        <v>29</v>
      </c>
      <c r="L103" s="13" t="s">
        <v>98</v>
      </c>
      <c r="M103" s="13" t="s">
        <v>99</v>
      </c>
      <c r="N103" s="16">
        <v>44910</v>
      </c>
      <c r="O103" s="16">
        <v>44915</v>
      </c>
      <c r="P103" s="16">
        <v>45095</v>
      </c>
      <c r="Q103" s="17" t="s">
        <v>32</v>
      </c>
      <c r="R103" s="17">
        <f>VLOOKUP(L103,[1]EXT!$A$1:$B$52,2,0)</f>
        <v>8811</v>
      </c>
      <c r="S103" s="13" t="s">
        <v>580</v>
      </c>
    </row>
    <row r="104" spans="1:19" s="12" customFormat="1" ht="83.25" customHeight="1">
      <c r="A104" s="13" t="s">
        <v>581</v>
      </c>
      <c r="B104" s="13" t="s">
        <v>23</v>
      </c>
      <c r="C104" s="13" t="s">
        <v>582</v>
      </c>
      <c r="D104" s="13" t="s">
        <v>245</v>
      </c>
      <c r="E104" s="15">
        <v>18540977</v>
      </c>
      <c r="F104" s="15">
        <v>5297422</v>
      </c>
      <c r="G104" s="13" t="s">
        <v>583</v>
      </c>
      <c r="H104" s="13">
        <v>7176848</v>
      </c>
      <c r="I104" s="17" t="s">
        <v>354</v>
      </c>
      <c r="J104" s="17" t="s">
        <v>584</v>
      </c>
      <c r="K104" s="13" t="s">
        <v>29</v>
      </c>
      <c r="L104" s="13" t="s">
        <v>98</v>
      </c>
      <c r="M104" s="13" t="s">
        <v>99</v>
      </c>
      <c r="N104" s="16">
        <v>44910</v>
      </c>
      <c r="O104" s="16">
        <v>44915</v>
      </c>
      <c r="P104" s="16">
        <v>45019</v>
      </c>
      <c r="Q104" s="17" t="s">
        <v>32</v>
      </c>
      <c r="R104" s="17">
        <f>VLOOKUP(L104,[1]EXT!$A$1:$B$52,2,0)</f>
        <v>8811</v>
      </c>
      <c r="S104" s="13" t="s">
        <v>585</v>
      </c>
    </row>
    <row r="105" spans="1:19" s="12" customFormat="1" ht="83.25" customHeight="1">
      <c r="A105" s="13" t="s">
        <v>586</v>
      </c>
      <c r="B105" s="13" t="s">
        <v>23</v>
      </c>
      <c r="C105" s="13" t="s">
        <v>587</v>
      </c>
      <c r="D105" s="13" t="s">
        <v>404</v>
      </c>
      <c r="E105" s="15">
        <v>21189688</v>
      </c>
      <c r="F105" s="15">
        <v>5297422</v>
      </c>
      <c r="G105" s="13" t="s">
        <v>588</v>
      </c>
      <c r="H105" s="13">
        <v>74184378</v>
      </c>
      <c r="I105" s="17" t="s">
        <v>354</v>
      </c>
      <c r="J105" s="17" t="s">
        <v>589</v>
      </c>
      <c r="K105" s="13" t="s">
        <v>29</v>
      </c>
      <c r="L105" s="13" t="s">
        <v>98</v>
      </c>
      <c r="M105" s="13" t="s">
        <v>99</v>
      </c>
      <c r="N105" s="16">
        <v>44910</v>
      </c>
      <c r="O105" s="16">
        <v>44914</v>
      </c>
      <c r="P105" s="16">
        <v>45034</v>
      </c>
      <c r="Q105" s="17" t="s">
        <v>32</v>
      </c>
      <c r="R105" s="17">
        <f>VLOOKUP(L105,[1]EXT!$A$1:$B$52,2,0)</f>
        <v>8811</v>
      </c>
      <c r="S105" s="13" t="s">
        <v>590</v>
      </c>
    </row>
    <row r="106" spans="1:19" s="12" customFormat="1" ht="83.25" customHeight="1">
      <c r="A106" s="13" t="s">
        <v>591</v>
      </c>
      <c r="B106" s="13" t="s">
        <v>23</v>
      </c>
      <c r="C106" s="13" t="s">
        <v>592</v>
      </c>
      <c r="D106" s="13" t="s">
        <v>593</v>
      </c>
      <c r="E106" s="15">
        <v>25238916</v>
      </c>
      <c r="F106" s="15">
        <v>6309729</v>
      </c>
      <c r="G106" s="13" t="s">
        <v>594</v>
      </c>
      <c r="H106" s="13">
        <v>40935207</v>
      </c>
      <c r="I106" s="17" t="s">
        <v>233</v>
      </c>
      <c r="J106" s="17" t="s">
        <v>234</v>
      </c>
      <c r="K106" s="13" t="s">
        <v>29</v>
      </c>
      <c r="L106" s="13" t="s">
        <v>30</v>
      </c>
      <c r="M106" s="13" t="s">
        <v>31</v>
      </c>
      <c r="N106" s="16">
        <v>44904</v>
      </c>
      <c r="O106" s="16">
        <v>44914</v>
      </c>
      <c r="P106" s="16">
        <v>45094</v>
      </c>
      <c r="Q106" s="17" t="s">
        <v>32</v>
      </c>
      <c r="R106" s="17">
        <f>VLOOKUP(L106,[1]EXT!$A$1:$B$52,2,0)</f>
        <v>5602</v>
      </c>
      <c r="S106" s="13" t="s">
        <v>595</v>
      </c>
    </row>
    <row r="107" spans="1:19" s="12" customFormat="1" ht="83.25" customHeight="1">
      <c r="A107" s="13" t="s">
        <v>596</v>
      </c>
      <c r="B107" s="13" t="s">
        <v>23</v>
      </c>
      <c r="C107" s="13" t="s">
        <v>597</v>
      </c>
      <c r="D107" s="13" t="s">
        <v>550</v>
      </c>
      <c r="E107" s="15">
        <v>25238916</v>
      </c>
      <c r="F107" s="15">
        <v>6309729</v>
      </c>
      <c r="G107" s="13" t="s">
        <v>598</v>
      </c>
      <c r="H107" s="13">
        <v>1053339594</v>
      </c>
      <c r="I107" s="17" t="s">
        <v>354</v>
      </c>
      <c r="J107" s="17" t="s">
        <v>599</v>
      </c>
      <c r="K107" s="13" t="s">
        <v>29</v>
      </c>
      <c r="L107" s="13" t="s">
        <v>98</v>
      </c>
      <c r="M107" s="13" t="s">
        <v>99</v>
      </c>
      <c r="N107" s="16">
        <v>44908</v>
      </c>
      <c r="O107" s="16">
        <v>44909</v>
      </c>
      <c r="P107" s="16">
        <v>45029</v>
      </c>
      <c r="Q107" s="17" t="s">
        <v>32</v>
      </c>
      <c r="R107" s="17">
        <f>VLOOKUP(L107,[1]EXT!$A$1:$B$52,2,0)</f>
        <v>8811</v>
      </c>
      <c r="S107" s="13" t="s">
        <v>600</v>
      </c>
    </row>
    <row r="108" spans="1:19" s="12" customFormat="1" ht="83.25" customHeight="1">
      <c r="A108" s="13" t="s">
        <v>601</v>
      </c>
      <c r="B108" s="13" t="s">
        <v>23</v>
      </c>
      <c r="C108" s="13" t="s">
        <v>602</v>
      </c>
      <c r="D108" s="13" t="s">
        <v>550</v>
      </c>
      <c r="E108" s="15">
        <v>25238916</v>
      </c>
      <c r="F108" s="15">
        <v>6309729</v>
      </c>
      <c r="G108" s="13" t="s">
        <v>603</v>
      </c>
      <c r="H108" s="13">
        <v>1052390921</v>
      </c>
      <c r="I108" s="17" t="s">
        <v>38</v>
      </c>
      <c r="J108" s="17" t="s">
        <v>604</v>
      </c>
      <c r="K108" s="13" t="s">
        <v>29</v>
      </c>
      <c r="L108" s="13" t="s">
        <v>98</v>
      </c>
      <c r="M108" s="13" t="s">
        <v>99</v>
      </c>
      <c r="N108" s="16">
        <v>44908</v>
      </c>
      <c r="O108" s="16">
        <v>44909</v>
      </c>
      <c r="P108" s="16">
        <v>45029</v>
      </c>
      <c r="Q108" s="17" t="s">
        <v>32</v>
      </c>
      <c r="R108" s="17">
        <f>VLOOKUP(L108,[1]EXT!$A$1:$B$52,2,0)</f>
        <v>8811</v>
      </c>
      <c r="S108" s="13" t="s">
        <v>605</v>
      </c>
    </row>
    <row r="109" spans="1:19" s="12" customFormat="1" ht="83.25" customHeight="1">
      <c r="A109" s="13" t="s">
        <v>606</v>
      </c>
      <c r="B109" s="13" t="s">
        <v>59</v>
      </c>
      <c r="C109" s="13" t="s">
        <v>607</v>
      </c>
      <c r="D109" s="13" t="s">
        <v>608</v>
      </c>
      <c r="E109" s="15">
        <v>12648448</v>
      </c>
      <c r="F109" s="15">
        <v>3162112</v>
      </c>
      <c r="G109" s="13" t="s">
        <v>609</v>
      </c>
      <c r="H109" s="13">
        <v>37576755</v>
      </c>
      <c r="I109" s="17" t="s">
        <v>354</v>
      </c>
      <c r="J109" s="17" t="s">
        <v>292</v>
      </c>
      <c r="K109" s="13" t="s">
        <v>29</v>
      </c>
      <c r="L109" s="13" t="s">
        <v>610</v>
      </c>
      <c r="M109" s="13" t="s">
        <v>611</v>
      </c>
      <c r="N109" s="16">
        <v>44910</v>
      </c>
      <c r="O109" s="16">
        <v>44916</v>
      </c>
      <c r="P109" s="16">
        <v>45106</v>
      </c>
      <c r="Q109" s="17" t="s">
        <v>32</v>
      </c>
      <c r="R109" s="17">
        <f>VLOOKUP(L109,[1]EXT!$A$1:$B$52,2,0)</f>
        <v>8418</v>
      </c>
      <c r="S109" s="13" t="s">
        <v>612</v>
      </c>
    </row>
    <row r="110" spans="1:19" s="12" customFormat="1" ht="83.25" customHeight="1">
      <c r="A110" s="13" t="s">
        <v>613</v>
      </c>
      <c r="B110" s="13" t="s">
        <v>23</v>
      </c>
      <c r="C110" s="13" t="s">
        <v>614</v>
      </c>
      <c r="D110" s="13" t="s">
        <v>615</v>
      </c>
      <c r="E110" s="15">
        <v>25238916</v>
      </c>
      <c r="F110" s="15">
        <v>6309729</v>
      </c>
      <c r="G110" s="13" t="s">
        <v>616</v>
      </c>
      <c r="H110" s="13">
        <v>74375400</v>
      </c>
      <c r="I110" s="17" t="s">
        <v>38</v>
      </c>
      <c r="J110" s="17" t="s">
        <v>617</v>
      </c>
      <c r="K110" s="13" t="s">
        <v>29</v>
      </c>
      <c r="L110" s="13" t="s">
        <v>98</v>
      </c>
      <c r="M110" s="13" t="s">
        <v>99</v>
      </c>
      <c r="N110" s="16">
        <v>44910</v>
      </c>
      <c r="O110" s="16">
        <v>44912</v>
      </c>
      <c r="P110" s="16">
        <v>45032</v>
      </c>
      <c r="Q110" s="17" t="s">
        <v>32</v>
      </c>
      <c r="R110" s="17">
        <f>VLOOKUP(L110,[1]EXT!$A$1:$B$52,2,0)</f>
        <v>8811</v>
      </c>
      <c r="S110" s="13" t="s">
        <v>618</v>
      </c>
    </row>
    <row r="111" spans="1:19" s="12" customFormat="1" ht="83.25" customHeight="1">
      <c r="A111" s="13" t="s">
        <v>619</v>
      </c>
      <c r="B111" s="13" t="s">
        <v>59</v>
      </c>
      <c r="C111" s="13" t="s">
        <v>620</v>
      </c>
      <c r="D111" s="13" t="s">
        <v>621</v>
      </c>
      <c r="E111" s="15">
        <v>7536640</v>
      </c>
      <c r="F111" s="15">
        <v>1884160</v>
      </c>
      <c r="G111" s="13" t="s">
        <v>622</v>
      </c>
      <c r="H111" s="13">
        <v>1104697458</v>
      </c>
      <c r="I111" s="17" t="s">
        <v>81</v>
      </c>
      <c r="J111" s="17" t="s">
        <v>521</v>
      </c>
      <c r="K111" s="13" t="s">
        <v>29</v>
      </c>
      <c r="L111" s="13" t="s">
        <v>623</v>
      </c>
      <c r="M111" s="13" t="s">
        <v>31</v>
      </c>
      <c r="N111" s="16">
        <v>44908</v>
      </c>
      <c r="O111" s="16">
        <v>44910</v>
      </c>
      <c r="P111" s="16">
        <v>45030</v>
      </c>
      <c r="Q111" s="17" t="s">
        <v>32</v>
      </c>
      <c r="R111" s="17">
        <v>5015</v>
      </c>
      <c r="S111" s="13" t="s">
        <v>624</v>
      </c>
    </row>
    <row r="112" spans="1:19" s="12" customFormat="1" ht="83.25" customHeight="1">
      <c r="A112" s="13" t="s">
        <v>625</v>
      </c>
      <c r="B112" s="13" t="s">
        <v>59</v>
      </c>
      <c r="C112" s="13" t="s">
        <v>626</v>
      </c>
      <c r="D112" s="13" t="s">
        <v>627</v>
      </c>
      <c r="E112" s="15">
        <v>7536640</v>
      </c>
      <c r="F112" s="15">
        <v>1884160</v>
      </c>
      <c r="G112" s="13" t="s">
        <v>628</v>
      </c>
      <c r="H112" s="13">
        <v>1053789757</v>
      </c>
      <c r="I112" s="17" t="s">
        <v>81</v>
      </c>
      <c r="J112" s="17" t="s">
        <v>629</v>
      </c>
      <c r="K112" s="13" t="s">
        <v>29</v>
      </c>
      <c r="L112" s="13" t="s">
        <v>623</v>
      </c>
      <c r="M112" s="13" t="s">
        <v>31</v>
      </c>
      <c r="N112" s="16">
        <v>44908</v>
      </c>
      <c r="O112" s="16">
        <v>44916</v>
      </c>
      <c r="P112" s="16">
        <v>45036</v>
      </c>
      <c r="Q112" s="17" t="s">
        <v>32</v>
      </c>
      <c r="R112" s="17">
        <v>5015</v>
      </c>
      <c r="S112" s="13" t="s">
        <v>630</v>
      </c>
    </row>
    <row r="113" spans="1:19" s="12" customFormat="1" ht="83.25" customHeight="1">
      <c r="A113" s="13" t="s">
        <v>631</v>
      </c>
      <c r="B113" s="13" t="s">
        <v>23</v>
      </c>
      <c r="C113" s="13" t="s">
        <v>632</v>
      </c>
      <c r="D113" s="13" t="s">
        <v>633</v>
      </c>
      <c r="E113" s="15">
        <v>35000000</v>
      </c>
      <c r="F113" s="15">
        <v>7000000</v>
      </c>
      <c r="G113" s="13" t="s">
        <v>634</v>
      </c>
      <c r="H113" s="13">
        <v>52328389</v>
      </c>
      <c r="I113" s="17" t="s">
        <v>354</v>
      </c>
      <c r="J113" s="17" t="s">
        <v>486</v>
      </c>
      <c r="K113" s="13" t="s">
        <v>29</v>
      </c>
      <c r="L113" s="13" t="s">
        <v>40</v>
      </c>
      <c r="M113" s="13" t="s">
        <v>31</v>
      </c>
      <c r="N113" s="16">
        <v>44908</v>
      </c>
      <c r="O113" s="16">
        <v>44909</v>
      </c>
      <c r="P113" s="16">
        <v>45059</v>
      </c>
      <c r="Q113" s="17" t="s">
        <v>32</v>
      </c>
      <c r="R113" s="17">
        <f>VLOOKUP(L113,[1]EXT!$A$1:$B$52,2,0)</f>
        <v>5622</v>
      </c>
      <c r="S113" s="13" t="s">
        <v>635</v>
      </c>
    </row>
    <row r="114" spans="1:19" s="12" customFormat="1" ht="83.25" customHeight="1">
      <c r="A114" s="13" t="s">
        <v>636</v>
      </c>
      <c r="B114" s="13" t="s">
        <v>23</v>
      </c>
      <c r="C114" s="13" t="s">
        <v>637</v>
      </c>
      <c r="D114" s="13" t="s">
        <v>638</v>
      </c>
      <c r="E114" s="15">
        <v>21189688</v>
      </c>
      <c r="F114" s="15">
        <v>5297422</v>
      </c>
      <c r="G114" s="13" t="s">
        <v>639</v>
      </c>
      <c r="H114" s="13">
        <v>1052398408</v>
      </c>
      <c r="I114" s="17" t="s">
        <v>38</v>
      </c>
      <c r="J114" s="17" t="s">
        <v>640</v>
      </c>
      <c r="K114" s="13" t="s">
        <v>29</v>
      </c>
      <c r="L114" s="13" t="s">
        <v>98</v>
      </c>
      <c r="M114" s="13" t="s">
        <v>99</v>
      </c>
      <c r="N114" s="16">
        <v>44910</v>
      </c>
      <c r="O114" s="16">
        <v>44912</v>
      </c>
      <c r="P114" s="16">
        <v>45032</v>
      </c>
      <c r="Q114" s="17" t="s">
        <v>32</v>
      </c>
      <c r="R114" s="17">
        <f>VLOOKUP(L114,[1]EXT!$A$1:$B$52,2,0)</f>
        <v>8811</v>
      </c>
      <c r="S114" s="13" t="s">
        <v>641</v>
      </c>
    </row>
    <row r="115" spans="1:19" s="12" customFormat="1" ht="83.25" customHeight="1">
      <c r="A115" s="13" t="s">
        <v>642</v>
      </c>
      <c r="B115" s="13" t="s">
        <v>23</v>
      </c>
      <c r="C115" s="13" t="s">
        <v>643</v>
      </c>
      <c r="D115" s="13" t="s">
        <v>644</v>
      </c>
      <c r="E115" s="15">
        <v>21189688</v>
      </c>
      <c r="F115" s="15">
        <v>5297422</v>
      </c>
      <c r="G115" s="13" t="s">
        <v>645</v>
      </c>
      <c r="H115" s="13">
        <v>63501004</v>
      </c>
      <c r="I115" s="17" t="s">
        <v>171</v>
      </c>
      <c r="J115" s="17" t="s">
        <v>206</v>
      </c>
      <c r="K115" s="13" t="s">
        <v>29</v>
      </c>
      <c r="L115" s="13" t="s">
        <v>610</v>
      </c>
      <c r="M115" s="13" t="s">
        <v>611</v>
      </c>
      <c r="N115" s="16">
        <v>44910</v>
      </c>
      <c r="O115" s="16">
        <v>44914</v>
      </c>
      <c r="P115" s="16">
        <v>45094</v>
      </c>
      <c r="Q115" s="17" t="s">
        <v>32</v>
      </c>
      <c r="R115" s="17">
        <f>VLOOKUP(L115,[1]EXT!$A$1:$B$52,2,0)</f>
        <v>8418</v>
      </c>
      <c r="S115" s="13" t="s">
        <v>646</v>
      </c>
    </row>
    <row r="116" spans="1:19" s="12" customFormat="1" ht="83.25" customHeight="1">
      <c r="A116" s="13" t="s">
        <v>647</v>
      </c>
      <c r="B116" s="13" t="s">
        <v>23</v>
      </c>
      <c r="C116" s="13" t="s">
        <v>648</v>
      </c>
      <c r="D116" s="13" t="s">
        <v>649</v>
      </c>
      <c r="E116" s="15">
        <v>21189688</v>
      </c>
      <c r="F116" s="15">
        <v>5297422</v>
      </c>
      <c r="G116" s="13" t="s">
        <v>650</v>
      </c>
      <c r="H116" s="13">
        <v>7166550</v>
      </c>
      <c r="I116" s="17" t="s">
        <v>38</v>
      </c>
      <c r="J116" s="17" t="s">
        <v>651</v>
      </c>
      <c r="K116" s="13" t="s">
        <v>29</v>
      </c>
      <c r="L116" s="13" t="s">
        <v>98</v>
      </c>
      <c r="M116" s="13" t="s">
        <v>99</v>
      </c>
      <c r="N116" s="16">
        <v>44908</v>
      </c>
      <c r="O116" s="16">
        <v>44914</v>
      </c>
      <c r="P116" s="16">
        <v>45094</v>
      </c>
      <c r="Q116" s="17" t="s">
        <v>32</v>
      </c>
      <c r="R116" s="17">
        <f>VLOOKUP(L116,[1]EXT!$A$1:$B$52,2,0)</f>
        <v>8811</v>
      </c>
      <c r="S116" s="13" t="s">
        <v>652</v>
      </c>
    </row>
    <row r="117" spans="1:19" s="12" customFormat="1" ht="83.25" customHeight="1">
      <c r="A117" s="13" t="s">
        <v>653</v>
      </c>
      <c r="B117" s="13" t="s">
        <v>23</v>
      </c>
      <c r="C117" s="13" t="s">
        <v>654</v>
      </c>
      <c r="D117" s="13" t="s">
        <v>655</v>
      </c>
      <c r="E117" s="15">
        <v>31784532</v>
      </c>
      <c r="F117" s="15">
        <v>5297422</v>
      </c>
      <c r="G117" s="13" t="s">
        <v>656</v>
      </c>
      <c r="H117" s="13">
        <v>1049606629</v>
      </c>
      <c r="I117" s="17" t="s">
        <v>354</v>
      </c>
      <c r="J117" s="17" t="s">
        <v>589</v>
      </c>
      <c r="K117" s="13" t="s">
        <v>29</v>
      </c>
      <c r="L117" s="13" t="s">
        <v>98</v>
      </c>
      <c r="M117" s="13" t="s">
        <v>99</v>
      </c>
      <c r="N117" s="16">
        <v>44916</v>
      </c>
      <c r="O117" s="16">
        <v>44919</v>
      </c>
      <c r="P117" s="16">
        <v>45100</v>
      </c>
      <c r="Q117" s="17" t="s">
        <v>32</v>
      </c>
      <c r="R117" s="17">
        <f>VLOOKUP(L117,[1]EXT!$A$1:$B$52,2,0)</f>
        <v>8811</v>
      </c>
      <c r="S117" s="13" t="s">
        <v>657</v>
      </c>
    </row>
    <row r="118" spans="1:19" s="12" customFormat="1" ht="83.25" customHeight="1">
      <c r="A118" s="13" t="s">
        <v>658</v>
      </c>
      <c r="B118" s="13" t="s">
        <v>23</v>
      </c>
      <c r="C118" s="13" t="s">
        <v>659</v>
      </c>
      <c r="D118" s="13" t="s">
        <v>660</v>
      </c>
      <c r="E118" s="15">
        <v>42500000</v>
      </c>
      <c r="F118" s="15">
        <v>8500000</v>
      </c>
      <c r="G118" s="13" t="s">
        <v>661</v>
      </c>
      <c r="H118" s="13">
        <v>80093070</v>
      </c>
      <c r="I118" s="17" t="s">
        <v>38</v>
      </c>
      <c r="J118" s="17" t="s">
        <v>114</v>
      </c>
      <c r="K118" s="13" t="s">
        <v>29</v>
      </c>
      <c r="L118" s="13" t="s">
        <v>610</v>
      </c>
      <c r="M118" s="13" t="s">
        <v>611</v>
      </c>
      <c r="N118" s="16">
        <v>44910</v>
      </c>
      <c r="O118" s="16">
        <v>44912</v>
      </c>
      <c r="P118" s="16">
        <v>45122</v>
      </c>
      <c r="Q118" s="17" t="s">
        <v>32</v>
      </c>
      <c r="R118" s="17">
        <f>VLOOKUP(L118,[1]EXT!$A$1:$B$52,2,0)</f>
        <v>8418</v>
      </c>
      <c r="S118" s="13" t="s">
        <v>662</v>
      </c>
    </row>
    <row r="119" spans="1:19" s="12" customFormat="1" ht="83.25" customHeight="1">
      <c r="A119" s="13" t="s">
        <v>663</v>
      </c>
      <c r="B119" s="13" t="s">
        <v>23</v>
      </c>
      <c r="C119" s="13" t="s">
        <v>664</v>
      </c>
      <c r="D119" s="13" t="s">
        <v>665</v>
      </c>
      <c r="E119" s="15">
        <v>44541918</v>
      </c>
      <c r="F119" s="15">
        <v>7423653</v>
      </c>
      <c r="G119" s="13" t="s">
        <v>666</v>
      </c>
      <c r="H119" s="13">
        <v>1058229200</v>
      </c>
      <c r="I119" s="17" t="s">
        <v>105</v>
      </c>
      <c r="J119" s="17" t="s">
        <v>667</v>
      </c>
      <c r="K119" s="13" t="s">
        <v>29</v>
      </c>
      <c r="L119" s="13" t="s">
        <v>428</v>
      </c>
      <c r="M119" s="13" t="s">
        <v>31</v>
      </c>
      <c r="N119" s="16">
        <v>44910</v>
      </c>
      <c r="O119" s="16">
        <v>44914</v>
      </c>
      <c r="P119" s="16">
        <v>45017</v>
      </c>
      <c r="Q119" s="17" t="s">
        <v>32</v>
      </c>
      <c r="R119" s="17">
        <f>VLOOKUP(L119,[1]EXT!$A$1:$B$52,2,0)</f>
        <v>5015</v>
      </c>
      <c r="S119" s="13" t="s">
        <v>668</v>
      </c>
    </row>
    <row r="120" spans="1:19" s="12" customFormat="1" ht="83.25" customHeight="1">
      <c r="A120" s="13" t="s">
        <v>669</v>
      </c>
      <c r="B120" s="13" t="s">
        <v>23</v>
      </c>
      <c r="C120" s="13" t="s">
        <v>670</v>
      </c>
      <c r="D120" s="13" t="s">
        <v>245</v>
      </c>
      <c r="E120" s="15">
        <v>21189688</v>
      </c>
      <c r="F120" s="15">
        <v>5297422</v>
      </c>
      <c r="G120" s="13" t="s">
        <v>671</v>
      </c>
      <c r="H120" s="13">
        <v>1065611134</v>
      </c>
      <c r="I120" s="17" t="s">
        <v>354</v>
      </c>
      <c r="J120" s="17" t="s">
        <v>486</v>
      </c>
      <c r="K120" s="13" t="s">
        <v>29</v>
      </c>
      <c r="L120" s="13" t="s">
        <v>98</v>
      </c>
      <c r="M120" s="13" t="s">
        <v>99</v>
      </c>
      <c r="N120" s="16">
        <v>44908</v>
      </c>
      <c r="O120" s="16">
        <v>44909</v>
      </c>
      <c r="P120" s="16">
        <v>45029</v>
      </c>
      <c r="Q120" s="17" t="s">
        <v>32</v>
      </c>
      <c r="R120" s="17">
        <f>VLOOKUP(L120,[1]EXT!$A$1:$B$52,2,0)</f>
        <v>8811</v>
      </c>
      <c r="S120" s="13" t="s">
        <v>672</v>
      </c>
    </row>
    <row r="121" spans="1:19" s="12" customFormat="1" ht="83.25" customHeight="1">
      <c r="A121" s="13" t="s">
        <v>673</v>
      </c>
      <c r="B121" s="13" t="s">
        <v>23</v>
      </c>
      <c r="C121" s="13" t="s">
        <v>674</v>
      </c>
      <c r="D121" s="13" t="s">
        <v>245</v>
      </c>
      <c r="E121" s="15">
        <v>21189688</v>
      </c>
      <c r="F121" s="15">
        <v>5297422</v>
      </c>
      <c r="G121" s="13" t="s">
        <v>675</v>
      </c>
      <c r="H121" s="13">
        <v>1017138966</v>
      </c>
      <c r="I121" s="17" t="s">
        <v>139</v>
      </c>
      <c r="J121" s="17" t="s">
        <v>676</v>
      </c>
      <c r="K121" s="13" t="s">
        <v>29</v>
      </c>
      <c r="L121" s="13" t="s">
        <v>90</v>
      </c>
      <c r="M121" s="13" t="s">
        <v>91</v>
      </c>
      <c r="N121" s="16">
        <v>44908</v>
      </c>
      <c r="O121" s="16">
        <v>44909</v>
      </c>
      <c r="P121" s="16">
        <v>45029</v>
      </c>
      <c r="Q121" s="17" t="s">
        <v>32</v>
      </c>
      <c r="R121" s="17">
        <f>VLOOKUP(L121,[1]EXT!$A$1:$B$52,2,0)</f>
        <v>4402</v>
      </c>
      <c r="S121" s="13" t="s">
        <v>677</v>
      </c>
    </row>
    <row r="122" spans="1:19" s="12" customFormat="1" ht="83.25" customHeight="1">
      <c r="A122" s="13" t="s">
        <v>678</v>
      </c>
      <c r="B122" s="13" t="s">
        <v>23</v>
      </c>
      <c r="C122" s="13" t="s">
        <v>679</v>
      </c>
      <c r="D122" s="13" t="s">
        <v>550</v>
      </c>
      <c r="E122" s="15">
        <v>25238916</v>
      </c>
      <c r="F122" s="15">
        <v>6309729</v>
      </c>
      <c r="G122" s="13" t="s">
        <v>680</v>
      </c>
      <c r="H122" s="13">
        <v>9526065</v>
      </c>
      <c r="I122" s="17" t="s">
        <v>38</v>
      </c>
      <c r="J122" s="17" t="s">
        <v>681</v>
      </c>
      <c r="K122" s="13" t="s">
        <v>29</v>
      </c>
      <c r="L122" s="13" t="s">
        <v>98</v>
      </c>
      <c r="M122" s="13" t="s">
        <v>99</v>
      </c>
      <c r="N122" s="16">
        <v>44908</v>
      </c>
      <c r="O122" s="16">
        <v>44910</v>
      </c>
      <c r="P122" s="16">
        <v>45030</v>
      </c>
      <c r="Q122" s="17" t="s">
        <v>32</v>
      </c>
      <c r="R122" s="17">
        <f>VLOOKUP(L122,[1]EXT!$A$1:$B$52,2,0)</f>
        <v>8811</v>
      </c>
      <c r="S122" s="13" t="s">
        <v>682</v>
      </c>
    </row>
    <row r="123" spans="1:19" s="12" customFormat="1" ht="83.25" customHeight="1">
      <c r="A123" s="13" t="s">
        <v>683</v>
      </c>
      <c r="B123" s="13" t="s">
        <v>23</v>
      </c>
      <c r="C123" s="13" t="s">
        <v>684</v>
      </c>
      <c r="D123" s="13" t="s">
        <v>685</v>
      </c>
      <c r="E123" s="15">
        <v>21189688</v>
      </c>
      <c r="F123" s="15">
        <v>5297422</v>
      </c>
      <c r="G123" s="13" t="s">
        <v>686</v>
      </c>
      <c r="H123" s="13">
        <v>74377846</v>
      </c>
      <c r="I123" s="17" t="s">
        <v>38</v>
      </c>
      <c r="J123" s="17" t="s">
        <v>687</v>
      </c>
      <c r="K123" s="13" t="s">
        <v>29</v>
      </c>
      <c r="L123" s="13" t="s">
        <v>98</v>
      </c>
      <c r="M123" s="13" t="s">
        <v>99</v>
      </c>
      <c r="N123" s="16">
        <v>44910</v>
      </c>
      <c r="O123" s="16">
        <v>44912</v>
      </c>
      <c r="P123" s="16">
        <v>45032</v>
      </c>
      <c r="Q123" s="17" t="s">
        <v>32</v>
      </c>
      <c r="R123" s="17">
        <f>VLOOKUP(L123,[1]EXT!$A$1:$B$52,2,0)</f>
        <v>8811</v>
      </c>
      <c r="S123" s="13" t="s">
        <v>688</v>
      </c>
    </row>
    <row r="124" spans="1:19" s="12" customFormat="1" ht="83.25" customHeight="1">
      <c r="A124" s="13" t="s">
        <v>689</v>
      </c>
      <c r="B124" s="13" t="s">
        <v>23</v>
      </c>
      <c r="C124" s="13" t="s">
        <v>690</v>
      </c>
      <c r="D124" s="13" t="s">
        <v>691</v>
      </c>
      <c r="E124" s="15">
        <v>21189688</v>
      </c>
      <c r="F124" s="15">
        <v>5297422</v>
      </c>
      <c r="G124" s="13" t="s">
        <v>692</v>
      </c>
      <c r="H124" s="13">
        <v>7187480</v>
      </c>
      <c r="I124" s="17" t="s">
        <v>38</v>
      </c>
      <c r="J124" s="17" t="s">
        <v>39</v>
      </c>
      <c r="K124" s="13" t="s">
        <v>29</v>
      </c>
      <c r="L124" s="13" t="s">
        <v>30</v>
      </c>
      <c r="M124" s="13" t="s">
        <v>31</v>
      </c>
      <c r="N124" s="16">
        <v>44910</v>
      </c>
      <c r="O124" s="16">
        <v>44914</v>
      </c>
      <c r="P124" s="16">
        <v>45094</v>
      </c>
      <c r="Q124" s="17" t="s">
        <v>32</v>
      </c>
      <c r="R124" s="17">
        <f>VLOOKUP(L124,[1]EXT!$A$1:$B$52,2,0)</f>
        <v>5602</v>
      </c>
      <c r="S124" s="13" t="s">
        <v>693</v>
      </c>
    </row>
    <row r="125" spans="1:19" s="12" customFormat="1" ht="83.25" customHeight="1">
      <c r="A125" s="13" t="s">
        <v>694</v>
      </c>
      <c r="B125" s="13" t="s">
        <v>23</v>
      </c>
      <c r="C125" s="13" t="s">
        <v>695</v>
      </c>
      <c r="D125" s="13" t="s">
        <v>696</v>
      </c>
      <c r="E125" s="15">
        <v>21189688</v>
      </c>
      <c r="F125" s="15">
        <v>5297422</v>
      </c>
      <c r="G125" s="13" t="s">
        <v>697</v>
      </c>
      <c r="H125" s="13">
        <v>46452571</v>
      </c>
      <c r="I125" s="17" t="s">
        <v>38</v>
      </c>
      <c r="J125" s="17" t="s">
        <v>698</v>
      </c>
      <c r="K125" s="13" t="s">
        <v>29</v>
      </c>
      <c r="L125" s="13" t="s">
        <v>98</v>
      </c>
      <c r="M125" s="13" t="s">
        <v>99</v>
      </c>
      <c r="N125" s="16">
        <v>44910</v>
      </c>
      <c r="O125" s="16">
        <v>44915</v>
      </c>
      <c r="P125" s="16">
        <v>45095</v>
      </c>
      <c r="Q125" s="17" t="s">
        <v>32</v>
      </c>
      <c r="R125" s="17">
        <f>VLOOKUP(L125,[1]EXT!$A$1:$B$52,2,0)</f>
        <v>8811</v>
      </c>
      <c r="S125" s="13" t="s">
        <v>699</v>
      </c>
    </row>
    <row r="126" spans="1:19" s="12" customFormat="1" ht="83.25" customHeight="1">
      <c r="A126" s="4" t="s">
        <v>700</v>
      </c>
      <c r="B126" s="4" t="s">
        <v>23</v>
      </c>
      <c r="C126" s="14" t="s">
        <v>701</v>
      </c>
      <c r="D126" s="5" t="s">
        <v>702</v>
      </c>
      <c r="E126" s="15">
        <v>26000000</v>
      </c>
      <c r="F126" s="15">
        <v>6500000</v>
      </c>
      <c r="G126" s="13" t="s">
        <v>703</v>
      </c>
      <c r="H126" s="18">
        <v>1071169505</v>
      </c>
      <c r="I126" s="19" t="s">
        <v>354</v>
      </c>
      <c r="J126" s="19" t="s">
        <v>704</v>
      </c>
      <c r="K126" s="13" t="s">
        <v>264</v>
      </c>
      <c r="L126" s="13" t="s">
        <v>705</v>
      </c>
      <c r="M126" s="13" t="s">
        <v>31</v>
      </c>
      <c r="N126" s="16">
        <v>44932</v>
      </c>
      <c r="O126" s="16">
        <v>44937</v>
      </c>
      <c r="P126" s="16">
        <v>45116</v>
      </c>
      <c r="Q126" s="17" t="s">
        <v>32</v>
      </c>
      <c r="R126" s="17">
        <f>VLOOKUP(L126,[1]EXT!$A$1:$B$52,2,0)</f>
        <v>5820</v>
      </c>
      <c r="S126" s="13" t="s">
        <v>706</v>
      </c>
    </row>
    <row r="127" spans="1:19" s="12" customFormat="1" ht="83.25" customHeight="1">
      <c r="A127" s="4" t="s">
        <v>707</v>
      </c>
      <c r="B127" s="4" t="s">
        <v>23</v>
      </c>
      <c r="C127" s="14" t="s">
        <v>708</v>
      </c>
      <c r="D127" s="5" t="s">
        <v>709</v>
      </c>
      <c r="E127" s="15">
        <v>34000000</v>
      </c>
      <c r="F127" s="15">
        <v>8500000</v>
      </c>
      <c r="G127" s="13" t="s">
        <v>710</v>
      </c>
      <c r="H127" s="18">
        <v>80218395</v>
      </c>
      <c r="I127" s="19" t="s">
        <v>354</v>
      </c>
      <c r="J127" s="19" t="s">
        <v>704</v>
      </c>
      <c r="K127" s="13" t="s">
        <v>264</v>
      </c>
      <c r="L127" s="13" t="s">
        <v>265</v>
      </c>
      <c r="M127" s="13" t="s">
        <v>31</v>
      </c>
      <c r="N127" s="16">
        <v>44932</v>
      </c>
      <c r="O127" s="16">
        <v>44937</v>
      </c>
      <c r="P127" s="16">
        <v>45116</v>
      </c>
      <c r="Q127" s="17" t="s">
        <v>32</v>
      </c>
      <c r="R127" s="17">
        <f>VLOOKUP(L127,[1]EXT!$A$1:$B$52,2,0)</f>
        <v>5808</v>
      </c>
      <c r="S127" s="13" t="s">
        <v>711</v>
      </c>
    </row>
    <row r="128" spans="1:19" s="12" customFormat="1" ht="83.25" customHeight="1">
      <c r="A128" s="20" t="s">
        <v>712</v>
      </c>
      <c r="B128" s="4" t="s">
        <v>59</v>
      </c>
      <c r="C128" s="13" t="s">
        <v>713</v>
      </c>
      <c r="D128" s="14" t="s">
        <v>714</v>
      </c>
      <c r="E128" s="15">
        <v>12516492</v>
      </c>
      <c r="F128" s="15">
        <v>3129123</v>
      </c>
      <c r="G128" s="13" t="s">
        <v>715</v>
      </c>
      <c r="H128" s="18">
        <v>52718922</v>
      </c>
      <c r="I128" s="19" t="s">
        <v>354</v>
      </c>
      <c r="J128" s="19" t="s">
        <v>716</v>
      </c>
      <c r="K128" s="13" t="s">
        <v>264</v>
      </c>
      <c r="L128" s="13" t="s">
        <v>265</v>
      </c>
      <c r="M128" s="13" t="s">
        <v>31</v>
      </c>
      <c r="N128" s="16">
        <v>44932</v>
      </c>
      <c r="O128" s="16">
        <v>44937</v>
      </c>
      <c r="P128" s="16">
        <v>45116</v>
      </c>
      <c r="Q128" s="17" t="s">
        <v>32</v>
      </c>
      <c r="R128" s="17">
        <f>VLOOKUP(L128,[1]EXT!$A$1:$B$52,2,0)</f>
        <v>5808</v>
      </c>
      <c r="S128" s="13" t="s">
        <v>717</v>
      </c>
    </row>
    <row r="129" spans="1:19" s="12" customFormat="1" ht="83.25" customHeight="1">
      <c r="A129" s="14" t="s">
        <v>718</v>
      </c>
      <c r="B129" s="4" t="s">
        <v>23</v>
      </c>
      <c r="C129" s="13" t="s">
        <v>719</v>
      </c>
      <c r="D129" s="14" t="s">
        <v>720</v>
      </c>
      <c r="E129" s="15">
        <v>34000000</v>
      </c>
      <c r="F129" s="15">
        <v>8500000</v>
      </c>
      <c r="G129" s="13" t="s">
        <v>721</v>
      </c>
      <c r="H129" s="18">
        <v>31643722</v>
      </c>
      <c r="I129" s="19" t="s">
        <v>171</v>
      </c>
      <c r="J129" s="19" t="s">
        <v>722</v>
      </c>
      <c r="K129" s="13" t="s">
        <v>264</v>
      </c>
      <c r="L129" s="13" t="s">
        <v>265</v>
      </c>
      <c r="M129" s="13" t="s">
        <v>31</v>
      </c>
      <c r="N129" s="16">
        <v>44932</v>
      </c>
      <c r="O129" s="16">
        <v>44937</v>
      </c>
      <c r="P129" s="16">
        <v>45116</v>
      </c>
      <c r="Q129" s="17" t="s">
        <v>32</v>
      </c>
      <c r="R129" s="17">
        <f>VLOOKUP(L129,[1]EXT!$A$1:$B$52,2,0)</f>
        <v>5808</v>
      </c>
      <c r="S129" s="13" t="s">
        <v>723</v>
      </c>
    </row>
    <row r="130" spans="1:19" s="12" customFormat="1" ht="83.25" customHeight="1">
      <c r="A130" s="14" t="s">
        <v>724</v>
      </c>
      <c r="B130" s="4" t="s">
        <v>23</v>
      </c>
      <c r="C130" s="13" t="s">
        <v>725</v>
      </c>
      <c r="D130" s="14" t="s">
        <v>726</v>
      </c>
      <c r="E130" s="15">
        <v>27200000</v>
      </c>
      <c r="F130" s="15">
        <v>6800000</v>
      </c>
      <c r="G130" s="13" t="s">
        <v>727</v>
      </c>
      <c r="H130" s="18">
        <v>7368660</v>
      </c>
      <c r="I130" s="19" t="s">
        <v>728</v>
      </c>
      <c r="J130" s="19" t="s">
        <v>729</v>
      </c>
      <c r="K130" s="13" t="s">
        <v>264</v>
      </c>
      <c r="L130" s="13" t="s">
        <v>265</v>
      </c>
      <c r="M130" s="13" t="s">
        <v>31</v>
      </c>
      <c r="N130" s="16">
        <v>44932</v>
      </c>
      <c r="O130" s="16">
        <v>44937</v>
      </c>
      <c r="P130" s="16">
        <v>45116</v>
      </c>
      <c r="Q130" s="17" t="s">
        <v>32</v>
      </c>
      <c r="R130" s="17">
        <f>VLOOKUP(L130,[1]EXT!$A$1:$B$52,2,0)</f>
        <v>5808</v>
      </c>
      <c r="S130" s="13" t="s">
        <v>730</v>
      </c>
    </row>
    <row r="131" spans="1:19" s="12" customFormat="1" ht="83.25" customHeight="1">
      <c r="A131" s="14" t="s">
        <v>731</v>
      </c>
      <c r="B131" s="13" t="s">
        <v>59</v>
      </c>
      <c r="C131" s="13" t="s">
        <v>732</v>
      </c>
      <c r="D131" s="14" t="s">
        <v>733</v>
      </c>
      <c r="E131" s="15">
        <v>9800000</v>
      </c>
      <c r="F131" s="15">
        <v>2450000</v>
      </c>
      <c r="G131" s="13" t="s">
        <v>734</v>
      </c>
      <c r="H131" s="18">
        <v>1024591905</v>
      </c>
      <c r="I131" s="19" t="s">
        <v>354</v>
      </c>
      <c r="J131" s="19" t="s">
        <v>704</v>
      </c>
      <c r="K131" s="13" t="s">
        <v>264</v>
      </c>
      <c r="L131" s="13" t="s">
        <v>265</v>
      </c>
      <c r="M131" s="13" t="s">
        <v>31</v>
      </c>
      <c r="N131" s="16">
        <v>44932</v>
      </c>
      <c r="O131" s="16">
        <v>44938</v>
      </c>
      <c r="P131" s="16">
        <v>45117</v>
      </c>
      <c r="Q131" s="17" t="s">
        <v>32</v>
      </c>
      <c r="R131" s="17">
        <f>VLOOKUP(L131,[1]EXT!$A$1:$B$52,2,0)</f>
        <v>5808</v>
      </c>
      <c r="S131" s="13" t="s">
        <v>735</v>
      </c>
    </row>
    <row r="132" spans="1:19" s="12" customFormat="1" ht="83.25" customHeight="1">
      <c r="A132" s="14" t="s">
        <v>736</v>
      </c>
      <c r="B132" s="13" t="s">
        <v>23</v>
      </c>
      <c r="C132" s="13" t="s">
        <v>737</v>
      </c>
      <c r="D132" s="14" t="s">
        <v>738</v>
      </c>
      <c r="E132" s="15">
        <v>19000000</v>
      </c>
      <c r="F132" s="15">
        <v>4750000</v>
      </c>
      <c r="G132" s="13" t="s">
        <v>739</v>
      </c>
      <c r="H132" s="18">
        <v>52476257</v>
      </c>
      <c r="I132" s="19" t="s">
        <v>38</v>
      </c>
      <c r="J132" s="19" t="s">
        <v>740</v>
      </c>
      <c r="K132" s="13" t="s">
        <v>741</v>
      </c>
      <c r="L132" s="13" t="s">
        <v>742</v>
      </c>
      <c r="M132" s="13" t="s">
        <v>31</v>
      </c>
      <c r="N132" s="16">
        <v>44937</v>
      </c>
      <c r="O132" s="16">
        <v>44939</v>
      </c>
      <c r="P132" s="16">
        <v>45058</v>
      </c>
      <c r="Q132" s="17" t="s">
        <v>32</v>
      </c>
      <c r="R132" s="17">
        <f>VLOOKUP(L132,[1]EXT!$A$1:$B$52,2,0)</f>
        <v>5016</v>
      </c>
      <c r="S132" s="13" t="s">
        <v>743</v>
      </c>
    </row>
    <row r="133" spans="1:19" s="12" customFormat="1" ht="83.25" customHeight="1">
      <c r="A133" s="14" t="s">
        <v>744</v>
      </c>
      <c r="B133" s="13" t="s">
        <v>23</v>
      </c>
      <c r="C133" s="13" t="s">
        <v>745</v>
      </c>
      <c r="D133" s="14" t="s">
        <v>746</v>
      </c>
      <c r="E133" s="15">
        <v>38000000</v>
      </c>
      <c r="F133" s="15">
        <v>9500000</v>
      </c>
      <c r="G133" s="13" t="s">
        <v>747</v>
      </c>
      <c r="H133" s="18">
        <v>36304478</v>
      </c>
      <c r="I133" s="19" t="s">
        <v>139</v>
      </c>
      <c r="J133" s="19" t="s">
        <v>140</v>
      </c>
      <c r="K133" s="13" t="s">
        <v>748</v>
      </c>
      <c r="L133" s="13" t="s">
        <v>749</v>
      </c>
      <c r="M133" s="13" t="s">
        <v>31</v>
      </c>
      <c r="N133" s="16">
        <v>44936</v>
      </c>
      <c r="O133" s="16">
        <v>44937</v>
      </c>
      <c r="P133" s="16">
        <v>45126</v>
      </c>
      <c r="Q133" s="17" t="s">
        <v>32</v>
      </c>
      <c r="R133" s="17">
        <f>VLOOKUP(L133,[1]EXT!$A$1:$B$52,2,0)</f>
        <v>5507</v>
      </c>
      <c r="S133" s="13" t="s">
        <v>750</v>
      </c>
    </row>
    <row r="134" spans="1:19" s="12" customFormat="1" ht="83.25" customHeight="1">
      <c r="A134" s="14" t="s">
        <v>751</v>
      </c>
      <c r="B134" s="13" t="s">
        <v>23</v>
      </c>
      <c r="C134" s="13" t="s">
        <v>752</v>
      </c>
      <c r="D134" s="14" t="s">
        <v>753</v>
      </c>
      <c r="E134" s="15">
        <v>44000000</v>
      </c>
      <c r="F134" s="15">
        <v>11000000</v>
      </c>
      <c r="G134" s="13" t="s">
        <v>754</v>
      </c>
      <c r="H134" s="18">
        <v>1032431602</v>
      </c>
      <c r="I134" s="19" t="s">
        <v>354</v>
      </c>
      <c r="J134" s="19" t="s">
        <v>704</v>
      </c>
      <c r="K134" s="13" t="s">
        <v>748</v>
      </c>
      <c r="L134" s="13" t="s">
        <v>755</v>
      </c>
      <c r="M134" s="13" t="s">
        <v>31</v>
      </c>
      <c r="N134" s="16">
        <v>44938</v>
      </c>
      <c r="O134" s="16">
        <v>44939</v>
      </c>
      <c r="P134" s="16">
        <v>45058</v>
      </c>
      <c r="Q134" s="17" t="s">
        <v>32</v>
      </c>
      <c r="R134" s="17">
        <f>VLOOKUP(L134,[1]EXT!$A$1:$B$52,2,0)</f>
        <v>5016</v>
      </c>
      <c r="S134" s="13" t="s">
        <v>756</v>
      </c>
    </row>
    <row r="135" spans="1:19" s="12" customFormat="1" ht="83.25" customHeight="1">
      <c r="A135" s="14" t="s">
        <v>757</v>
      </c>
      <c r="B135" s="13" t="s">
        <v>23</v>
      </c>
      <c r="C135" s="13" t="s">
        <v>758</v>
      </c>
      <c r="D135" s="14" t="s">
        <v>759</v>
      </c>
      <c r="E135" s="15">
        <v>19000000</v>
      </c>
      <c r="F135" s="15">
        <v>4750000</v>
      </c>
      <c r="G135" s="13" t="s">
        <v>760</v>
      </c>
      <c r="H135" s="18">
        <v>53166657</v>
      </c>
      <c r="I135" s="19" t="s">
        <v>761</v>
      </c>
      <c r="J135" s="19" t="s">
        <v>762</v>
      </c>
      <c r="K135" s="13" t="s">
        <v>264</v>
      </c>
      <c r="L135" s="13" t="s">
        <v>763</v>
      </c>
      <c r="M135" s="13" t="s">
        <v>31</v>
      </c>
      <c r="N135" s="16">
        <v>44939</v>
      </c>
      <c r="O135" s="16">
        <v>44940</v>
      </c>
      <c r="P135" s="16">
        <v>45059</v>
      </c>
      <c r="Q135" s="17" t="s">
        <v>32</v>
      </c>
      <c r="R135" s="17">
        <f>VLOOKUP(L135,[1]EXT!$A$1:$B$52,2,0)</f>
        <v>5802</v>
      </c>
      <c r="S135" s="13" t="s">
        <v>764</v>
      </c>
    </row>
    <row r="136" spans="1:19" s="12" customFormat="1" ht="83.25" customHeight="1">
      <c r="A136" s="14" t="s">
        <v>765</v>
      </c>
      <c r="B136" s="13" t="s">
        <v>23</v>
      </c>
      <c r="C136" s="13" t="s">
        <v>766</v>
      </c>
      <c r="D136" s="14" t="s">
        <v>767</v>
      </c>
      <c r="E136" s="15">
        <v>61532200</v>
      </c>
      <c r="F136" s="15">
        <v>15383050</v>
      </c>
      <c r="G136" s="13" t="s">
        <v>768</v>
      </c>
      <c r="H136" s="18">
        <v>80030541</v>
      </c>
      <c r="I136" s="19" t="s">
        <v>354</v>
      </c>
      <c r="J136" s="19" t="s">
        <v>704</v>
      </c>
      <c r="K136" s="13" t="s">
        <v>741</v>
      </c>
      <c r="L136" s="13" t="s">
        <v>769</v>
      </c>
      <c r="M136" s="13" t="s">
        <v>31</v>
      </c>
      <c r="N136" s="16">
        <v>44937</v>
      </c>
      <c r="O136" s="16">
        <v>44940</v>
      </c>
      <c r="P136" s="16">
        <v>45059</v>
      </c>
      <c r="Q136" s="17" t="s">
        <v>32</v>
      </c>
      <c r="R136" s="17">
        <f>VLOOKUP(L136,[1]EXT!$A$1:$B$52,2,0)</f>
        <v>5016</v>
      </c>
      <c r="S136" s="13" t="s">
        <v>770</v>
      </c>
    </row>
    <row r="137" spans="1:19" s="12" customFormat="1" ht="83.25" customHeight="1">
      <c r="A137" s="14" t="s">
        <v>771</v>
      </c>
      <c r="B137" s="13" t="s">
        <v>23</v>
      </c>
      <c r="C137" s="13" t="s">
        <v>772</v>
      </c>
      <c r="D137" s="14" t="s">
        <v>773</v>
      </c>
      <c r="E137" s="15">
        <v>33216800</v>
      </c>
      <c r="F137" s="15">
        <v>8304200</v>
      </c>
      <c r="G137" s="13" t="s">
        <v>774</v>
      </c>
      <c r="H137" s="18">
        <v>30405312</v>
      </c>
      <c r="I137" s="19" t="s">
        <v>105</v>
      </c>
      <c r="J137" s="19" t="s">
        <v>106</v>
      </c>
      <c r="K137" s="13" t="s">
        <v>741</v>
      </c>
      <c r="L137" s="13" t="s">
        <v>769</v>
      </c>
      <c r="M137" s="13" t="s">
        <v>31</v>
      </c>
      <c r="N137" s="16">
        <v>44937</v>
      </c>
      <c r="O137" s="16">
        <v>44940</v>
      </c>
      <c r="P137" s="16">
        <v>45059</v>
      </c>
      <c r="Q137" s="17" t="s">
        <v>32</v>
      </c>
      <c r="R137" s="17">
        <f>VLOOKUP(L137,[1]EXT!$A$1:$B$52,2,0)</f>
        <v>5016</v>
      </c>
      <c r="S137" s="13" t="s">
        <v>775</v>
      </c>
    </row>
    <row r="138" spans="1:19" s="12" customFormat="1" ht="83.25" customHeight="1">
      <c r="A138" s="14" t="s">
        <v>776</v>
      </c>
      <c r="B138" s="13" t="s">
        <v>23</v>
      </c>
      <c r="C138" s="13" t="s">
        <v>777</v>
      </c>
      <c r="D138" s="14" t="s">
        <v>778</v>
      </c>
      <c r="E138" s="15">
        <v>48000000</v>
      </c>
      <c r="F138" s="15">
        <v>12000000</v>
      </c>
      <c r="G138" s="13" t="s">
        <v>779</v>
      </c>
      <c r="H138" s="18">
        <v>1001310216</v>
      </c>
      <c r="I138" s="19" t="s">
        <v>780</v>
      </c>
      <c r="J138" s="19" t="s">
        <v>781</v>
      </c>
      <c r="K138" s="13" t="s">
        <v>782</v>
      </c>
      <c r="L138" s="13" t="s">
        <v>783</v>
      </c>
      <c r="M138" s="13" t="s">
        <v>31</v>
      </c>
      <c r="N138" s="16">
        <v>44936</v>
      </c>
      <c r="O138" s="16">
        <v>44937</v>
      </c>
      <c r="P138" s="16">
        <v>45056</v>
      </c>
      <c r="Q138" s="17" t="s">
        <v>32</v>
      </c>
      <c r="R138" s="17">
        <f>VLOOKUP(L138,[1]EXT!$A$1:$B$52,2,0)</f>
        <v>5010</v>
      </c>
      <c r="S138" s="13" t="s">
        <v>784</v>
      </c>
    </row>
    <row r="139" spans="1:19" s="12" customFormat="1" ht="83.25" customHeight="1">
      <c r="A139" s="14" t="s">
        <v>785</v>
      </c>
      <c r="B139" s="13" t="s">
        <v>23</v>
      </c>
      <c r="C139" s="13" t="s">
        <v>786</v>
      </c>
      <c r="D139" s="14" t="s">
        <v>787</v>
      </c>
      <c r="E139" s="15">
        <v>16800000</v>
      </c>
      <c r="F139" s="15">
        <v>4200000</v>
      </c>
      <c r="G139" s="13" t="s">
        <v>788</v>
      </c>
      <c r="H139" s="18">
        <v>1063173608</v>
      </c>
      <c r="I139" s="19" t="s">
        <v>728</v>
      </c>
      <c r="J139" s="19" t="s">
        <v>220</v>
      </c>
      <c r="K139" s="13" t="s">
        <v>741</v>
      </c>
      <c r="L139" s="13" t="s">
        <v>789</v>
      </c>
      <c r="M139" s="13" t="s">
        <v>31</v>
      </c>
      <c r="N139" s="16">
        <v>44938</v>
      </c>
      <c r="O139" s="16">
        <v>44938</v>
      </c>
      <c r="P139" s="16">
        <v>45057</v>
      </c>
      <c r="Q139" s="17" t="s">
        <v>32</v>
      </c>
      <c r="R139" s="17">
        <f>VLOOKUP(L139,[1]EXT!$A$1:$B$52,2,0)</f>
        <v>5728</v>
      </c>
      <c r="S139" s="13" t="s">
        <v>790</v>
      </c>
    </row>
    <row r="140" spans="1:19" s="12" customFormat="1" ht="83.25" customHeight="1">
      <c r="A140" s="14" t="s">
        <v>791</v>
      </c>
      <c r="B140" s="13" t="s">
        <v>23</v>
      </c>
      <c r="C140" s="13" t="s">
        <v>792</v>
      </c>
      <c r="D140" s="14" t="s">
        <v>793</v>
      </c>
      <c r="E140" s="15">
        <v>34000000</v>
      </c>
      <c r="F140" s="15">
        <v>8500000</v>
      </c>
      <c r="G140" s="13" t="s">
        <v>794</v>
      </c>
      <c r="H140" s="18">
        <v>80089890</v>
      </c>
      <c r="I140" s="19" t="s">
        <v>354</v>
      </c>
      <c r="J140" s="19" t="s">
        <v>704</v>
      </c>
      <c r="K140" s="13" t="s">
        <v>264</v>
      </c>
      <c r="L140" s="13" t="s">
        <v>795</v>
      </c>
      <c r="M140" s="13" t="s">
        <v>31</v>
      </c>
      <c r="N140" s="16">
        <v>44936</v>
      </c>
      <c r="O140" s="16">
        <v>44938</v>
      </c>
      <c r="P140" s="16">
        <v>45057</v>
      </c>
      <c r="Q140" s="17" t="s">
        <v>32</v>
      </c>
      <c r="R140" s="17">
        <f>VLOOKUP(L140,[1]EXT!$A$1:$B$52,2,0)</f>
        <v>5801</v>
      </c>
      <c r="S140" s="13" t="s">
        <v>796</v>
      </c>
    </row>
    <row r="141" spans="1:19" s="12" customFormat="1" ht="83.25" customHeight="1">
      <c r="A141" s="14" t="s">
        <v>797</v>
      </c>
      <c r="B141" s="13" t="s">
        <v>23</v>
      </c>
      <c r="C141" s="13" t="s">
        <v>798</v>
      </c>
      <c r="D141" s="14" t="s">
        <v>799</v>
      </c>
      <c r="E141" s="15">
        <v>38000000</v>
      </c>
      <c r="F141" s="15">
        <v>9500000</v>
      </c>
      <c r="G141" s="13" t="s">
        <v>800</v>
      </c>
      <c r="H141" s="18">
        <v>49723436</v>
      </c>
      <c r="I141" s="19" t="s">
        <v>27</v>
      </c>
      <c r="J141" s="19" t="s">
        <v>28</v>
      </c>
      <c r="K141" s="13" t="s">
        <v>748</v>
      </c>
      <c r="L141" s="13" t="s">
        <v>801</v>
      </c>
      <c r="M141" s="13" t="s">
        <v>31</v>
      </c>
      <c r="N141" s="16">
        <v>44936</v>
      </c>
      <c r="O141" s="16">
        <v>44938</v>
      </c>
      <c r="P141" s="16">
        <v>45057</v>
      </c>
      <c r="Q141" s="17" t="s">
        <v>32</v>
      </c>
      <c r="R141" s="17">
        <f>VLOOKUP(L141,[1]EXT!$A$1:$B$52,2,0)</f>
        <v>5507</v>
      </c>
      <c r="S141" s="13" t="s">
        <v>802</v>
      </c>
    </row>
    <row r="142" spans="1:19" s="12" customFormat="1" ht="83.25" customHeight="1">
      <c r="A142" s="14" t="s">
        <v>803</v>
      </c>
      <c r="B142" s="13" t="s">
        <v>23</v>
      </c>
      <c r="C142" s="13" t="s">
        <v>804</v>
      </c>
      <c r="D142" s="14" t="s">
        <v>805</v>
      </c>
      <c r="E142" s="15">
        <v>38000000</v>
      </c>
      <c r="F142" s="15">
        <v>9500000</v>
      </c>
      <c r="G142" s="13" t="s">
        <v>806</v>
      </c>
      <c r="H142" s="18">
        <v>52985233</v>
      </c>
      <c r="I142" s="19" t="s">
        <v>354</v>
      </c>
      <c r="J142" s="19" t="s">
        <v>704</v>
      </c>
      <c r="K142" s="13" t="s">
        <v>264</v>
      </c>
      <c r="L142" s="13" t="s">
        <v>265</v>
      </c>
      <c r="M142" s="13" t="s">
        <v>31</v>
      </c>
      <c r="N142" s="16">
        <v>44936</v>
      </c>
      <c r="O142" s="16">
        <v>44938</v>
      </c>
      <c r="P142" s="16">
        <v>45117</v>
      </c>
      <c r="Q142" s="17" t="s">
        <v>32</v>
      </c>
      <c r="R142" s="17">
        <f>VLOOKUP(L142,[1]EXT!$A$1:$B$52,2,0)</f>
        <v>5808</v>
      </c>
      <c r="S142" s="13" t="s">
        <v>807</v>
      </c>
    </row>
    <row r="143" spans="1:19" s="12" customFormat="1" ht="83.25" customHeight="1">
      <c r="A143" s="14" t="s">
        <v>808</v>
      </c>
      <c r="B143" s="13" t="s">
        <v>23</v>
      </c>
      <c r="C143" s="13" t="s">
        <v>809</v>
      </c>
      <c r="D143" s="14" t="s">
        <v>810</v>
      </c>
      <c r="E143" s="15">
        <v>67800000</v>
      </c>
      <c r="F143" s="15">
        <v>16950000</v>
      </c>
      <c r="G143" s="13" t="s">
        <v>811</v>
      </c>
      <c r="H143" s="18">
        <v>1022340600</v>
      </c>
      <c r="I143" s="19" t="s">
        <v>354</v>
      </c>
      <c r="J143" s="19" t="s">
        <v>704</v>
      </c>
      <c r="K143" s="13" t="s">
        <v>782</v>
      </c>
      <c r="L143" s="13" t="s">
        <v>783</v>
      </c>
      <c r="M143" s="13" t="s">
        <v>31</v>
      </c>
      <c r="N143" s="16">
        <v>44936</v>
      </c>
      <c r="O143" s="16">
        <v>44938</v>
      </c>
      <c r="P143" s="16">
        <v>45057</v>
      </c>
      <c r="Q143" s="17" t="s">
        <v>32</v>
      </c>
      <c r="R143" s="17">
        <f>VLOOKUP(L143,[1]EXT!$A$1:$B$52,2,0)</f>
        <v>5010</v>
      </c>
      <c r="S143" s="13" t="s">
        <v>812</v>
      </c>
    </row>
    <row r="144" spans="1:19" s="12" customFormat="1" ht="83.25" customHeight="1">
      <c r="A144" s="14" t="s">
        <v>813</v>
      </c>
      <c r="B144" s="13" t="s">
        <v>23</v>
      </c>
      <c r="C144" s="13" t="s">
        <v>814</v>
      </c>
      <c r="D144" s="14" t="s">
        <v>815</v>
      </c>
      <c r="E144" s="15">
        <v>32000000</v>
      </c>
      <c r="F144" s="15">
        <v>8000000</v>
      </c>
      <c r="G144" s="13" t="s">
        <v>816</v>
      </c>
      <c r="H144" s="18">
        <v>52964984</v>
      </c>
      <c r="I144" s="19" t="s">
        <v>354</v>
      </c>
      <c r="J144" s="19" t="s">
        <v>704</v>
      </c>
      <c r="K144" s="13" t="s">
        <v>264</v>
      </c>
      <c r="L144" s="13" t="s">
        <v>817</v>
      </c>
      <c r="M144" s="13" t="s">
        <v>31</v>
      </c>
      <c r="N144" s="16">
        <v>44936</v>
      </c>
      <c r="O144" s="16">
        <v>44938</v>
      </c>
      <c r="P144" s="16">
        <v>45057</v>
      </c>
      <c r="Q144" s="17" t="s">
        <v>32</v>
      </c>
      <c r="R144" s="17">
        <f>VLOOKUP(L144,[1]EXT!$A$1:$B$52,2,0)</f>
        <v>5811</v>
      </c>
      <c r="S144" s="13" t="s">
        <v>818</v>
      </c>
    </row>
    <row r="145" spans="1:19" s="12" customFormat="1" ht="83.25" customHeight="1">
      <c r="A145" s="14" t="s">
        <v>819</v>
      </c>
      <c r="B145" s="13" t="s">
        <v>23</v>
      </c>
      <c r="C145" s="13" t="s">
        <v>820</v>
      </c>
      <c r="D145" s="14" t="s">
        <v>821</v>
      </c>
      <c r="E145" s="15">
        <v>38000000</v>
      </c>
      <c r="F145" s="15">
        <v>9500000</v>
      </c>
      <c r="G145" s="13" t="s">
        <v>822</v>
      </c>
      <c r="H145" s="18">
        <v>1022373804</v>
      </c>
      <c r="I145" s="19" t="s">
        <v>171</v>
      </c>
      <c r="J145" s="19" t="s">
        <v>823</v>
      </c>
      <c r="K145" s="13" t="s">
        <v>748</v>
      </c>
      <c r="L145" s="13" t="s">
        <v>749</v>
      </c>
      <c r="M145" s="13" t="s">
        <v>31</v>
      </c>
      <c r="N145" s="16">
        <v>44936</v>
      </c>
      <c r="O145" s="16">
        <v>44938</v>
      </c>
      <c r="P145" s="16">
        <v>45057</v>
      </c>
      <c r="Q145" s="17" t="s">
        <v>32</v>
      </c>
      <c r="R145" s="17">
        <f>VLOOKUP(L145,[1]EXT!$A$1:$B$52,2,0)</f>
        <v>5507</v>
      </c>
      <c r="S145" s="13" t="s">
        <v>824</v>
      </c>
    </row>
    <row r="146" spans="1:19" s="12" customFormat="1" ht="83.25" customHeight="1">
      <c r="A146" s="14" t="s">
        <v>825</v>
      </c>
      <c r="B146" s="13" t="s">
        <v>23</v>
      </c>
      <c r="C146" s="13" t="s">
        <v>826</v>
      </c>
      <c r="D146" s="14" t="s">
        <v>827</v>
      </c>
      <c r="E146" s="15">
        <v>34000000</v>
      </c>
      <c r="F146" s="15">
        <v>8500000</v>
      </c>
      <c r="G146" s="13" t="s">
        <v>828</v>
      </c>
      <c r="H146" s="18">
        <v>1094917370</v>
      </c>
      <c r="I146" s="19" t="s">
        <v>354</v>
      </c>
      <c r="J146" s="19" t="s">
        <v>704</v>
      </c>
      <c r="K146" s="13" t="s">
        <v>741</v>
      </c>
      <c r="L146" s="13" t="s">
        <v>742</v>
      </c>
      <c r="M146" s="13" t="s">
        <v>31</v>
      </c>
      <c r="N146" s="16">
        <v>44938</v>
      </c>
      <c r="O146" s="16">
        <v>44943</v>
      </c>
      <c r="P146" s="16">
        <v>45062</v>
      </c>
      <c r="Q146" s="17" t="s">
        <v>32</v>
      </c>
      <c r="R146" s="17">
        <f>VLOOKUP(L146,[1]EXT!$A$1:$B$52,2,0)</f>
        <v>5016</v>
      </c>
      <c r="S146" s="13" t="s">
        <v>829</v>
      </c>
    </row>
    <row r="147" spans="1:19" s="12" customFormat="1" ht="83.25" customHeight="1">
      <c r="A147" s="14" t="s">
        <v>830</v>
      </c>
      <c r="B147" s="13" t="s">
        <v>23</v>
      </c>
      <c r="C147" s="13" t="s">
        <v>831</v>
      </c>
      <c r="D147" s="14" t="s">
        <v>832</v>
      </c>
      <c r="E147" s="15">
        <v>31209000</v>
      </c>
      <c r="F147" s="15">
        <v>7802250</v>
      </c>
      <c r="G147" s="13" t="s">
        <v>833</v>
      </c>
      <c r="H147" s="18">
        <v>80793525</v>
      </c>
      <c r="I147" s="19" t="s">
        <v>354</v>
      </c>
      <c r="J147" s="19" t="s">
        <v>704</v>
      </c>
      <c r="K147" s="13" t="s">
        <v>741</v>
      </c>
      <c r="L147" s="13" t="s">
        <v>769</v>
      </c>
      <c r="M147" s="13" t="s">
        <v>31</v>
      </c>
      <c r="N147" s="16">
        <v>44938</v>
      </c>
      <c r="O147" s="16">
        <v>44940</v>
      </c>
      <c r="P147" s="16">
        <v>45059</v>
      </c>
      <c r="Q147" s="17" t="s">
        <v>32</v>
      </c>
      <c r="R147" s="17">
        <f>VLOOKUP(L147,[1]EXT!$A$1:$B$52,2,0)</f>
        <v>5016</v>
      </c>
      <c r="S147" s="13" t="s">
        <v>834</v>
      </c>
    </row>
    <row r="148" spans="1:19" s="12" customFormat="1" ht="83.25" customHeight="1">
      <c r="A148" s="14" t="s">
        <v>835</v>
      </c>
      <c r="B148" s="13" t="s">
        <v>23</v>
      </c>
      <c r="C148" s="13" t="s">
        <v>836</v>
      </c>
      <c r="D148" s="14" t="s">
        <v>837</v>
      </c>
      <c r="E148" s="15">
        <v>17154620</v>
      </c>
      <c r="F148" s="15">
        <v>4288655</v>
      </c>
      <c r="G148" s="13" t="s">
        <v>838</v>
      </c>
      <c r="H148" s="18">
        <v>1030680097</v>
      </c>
      <c r="I148" s="19" t="s">
        <v>354</v>
      </c>
      <c r="J148" s="19" t="s">
        <v>704</v>
      </c>
      <c r="K148" s="13" t="s">
        <v>264</v>
      </c>
      <c r="L148" s="13" t="s">
        <v>763</v>
      </c>
      <c r="M148" s="13" t="s">
        <v>31</v>
      </c>
      <c r="N148" s="16">
        <v>44937</v>
      </c>
      <c r="O148" s="16">
        <v>44939</v>
      </c>
      <c r="P148" s="16">
        <v>45058</v>
      </c>
      <c r="Q148" s="17" t="s">
        <v>32</v>
      </c>
      <c r="R148" s="17">
        <f>VLOOKUP(L148,[1]EXT!$A$1:$B$52,2,0)</f>
        <v>5802</v>
      </c>
      <c r="S148" s="13" t="s">
        <v>839</v>
      </c>
    </row>
    <row r="149" spans="1:19" s="12" customFormat="1" ht="83.25" customHeight="1">
      <c r="A149" s="14" t="s">
        <v>840</v>
      </c>
      <c r="B149" s="13" t="s">
        <v>23</v>
      </c>
      <c r="C149" s="13" t="s">
        <v>841</v>
      </c>
      <c r="D149" s="14" t="s">
        <v>842</v>
      </c>
      <c r="E149" s="15">
        <v>61532200</v>
      </c>
      <c r="F149" s="15">
        <v>15383050</v>
      </c>
      <c r="G149" s="13" t="s">
        <v>843</v>
      </c>
      <c r="H149" s="18">
        <v>72008035</v>
      </c>
      <c r="I149" s="19" t="s">
        <v>844</v>
      </c>
      <c r="J149" s="19" t="s">
        <v>845</v>
      </c>
      <c r="K149" s="13" t="s">
        <v>741</v>
      </c>
      <c r="L149" s="13" t="s">
        <v>769</v>
      </c>
      <c r="M149" s="13" t="s">
        <v>31</v>
      </c>
      <c r="N149" s="16">
        <v>44937</v>
      </c>
      <c r="O149" s="16">
        <v>44940</v>
      </c>
      <c r="P149" s="16">
        <v>45059</v>
      </c>
      <c r="Q149" s="17" t="s">
        <v>32</v>
      </c>
      <c r="R149" s="17">
        <f>VLOOKUP(L149,[1]EXT!$A$1:$B$52,2,0)</f>
        <v>5016</v>
      </c>
      <c r="S149" s="13" t="s">
        <v>846</v>
      </c>
    </row>
    <row r="150" spans="1:19" s="12" customFormat="1" ht="83.25" customHeight="1">
      <c r="A150" s="14" t="s">
        <v>847</v>
      </c>
      <c r="B150" s="13" t="s">
        <v>23</v>
      </c>
      <c r="C150" s="13" t="s">
        <v>848</v>
      </c>
      <c r="D150" s="14" t="s">
        <v>849</v>
      </c>
      <c r="E150" s="15">
        <v>28000000</v>
      </c>
      <c r="F150" s="15">
        <v>7000000</v>
      </c>
      <c r="G150" s="13" t="s">
        <v>850</v>
      </c>
      <c r="H150" s="18">
        <v>38244073</v>
      </c>
      <c r="I150" s="19" t="s">
        <v>851</v>
      </c>
      <c r="J150" s="19" t="s">
        <v>852</v>
      </c>
      <c r="K150" s="13" t="s">
        <v>264</v>
      </c>
      <c r="L150" s="13" t="s">
        <v>853</v>
      </c>
      <c r="M150" s="13" t="s">
        <v>31</v>
      </c>
      <c r="N150" s="16">
        <v>44937</v>
      </c>
      <c r="O150" s="16">
        <v>44938</v>
      </c>
      <c r="P150" s="16">
        <v>45057</v>
      </c>
      <c r="Q150" s="17" t="s">
        <v>32</v>
      </c>
      <c r="R150" s="17">
        <f>VLOOKUP(L150,[1]EXT!$A$1:$B$52,2,0)</f>
        <v>5871</v>
      </c>
      <c r="S150" s="13" t="s">
        <v>854</v>
      </c>
    </row>
    <row r="151" spans="1:19" s="12" customFormat="1" ht="83.25" customHeight="1">
      <c r="A151" s="14" t="s">
        <v>855</v>
      </c>
      <c r="B151" s="13" t="s">
        <v>23</v>
      </c>
      <c r="C151" s="13" t="s">
        <v>856</v>
      </c>
      <c r="D151" s="14" t="s">
        <v>857</v>
      </c>
      <c r="E151" s="15">
        <v>28451564</v>
      </c>
      <c r="F151" s="15">
        <v>7112891</v>
      </c>
      <c r="G151" s="13" t="s">
        <v>858</v>
      </c>
      <c r="H151" s="18">
        <v>1069753813</v>
      </c>
      <c r="I151" s="19" t="s">
        <v>354</v>
      </c>
      <c r="J151" s="19" t="s">
        <v>859</v>
      </c>
      <c r="K151" s="13" t="s">
        <v>860</v>
      </c>
      <c r="L151" s="13" t="s">
        <v>861</v>
      </c>
      <c r="M151" s="13" t="s">
        <v>31</v>
      </c>
      <c r="N151" s="16">
        <v>44939</v>
      </c>
      <c r="O151" s="16">
        <v>44942</v>
      </c>
      <c r="P151" s="16">
        <v>45061</v>
      </c>
      <c r="Q151" s="17" t="s">
        <v>32</v>
      </c>
      <c r="R151" s="17">
        <f>VLOOKUP(L151,[1]EXT!$A$1:$B$52,2,0)</f>
        <v>5218</v>
      </c>
      <c r="S151" s="13" t="s">
        <v>862</v>
      </c>
    </row>
    <row r="152" spans="1:19" s="12" customFormat="1" ht="83.25" customHeight="1">
      <c r="A152" s="14" t="s">
        <v>863</v>
      </c>
      <c r="B152" s="13" t="s">
        <v>23</v>
      </c>
      <c r="C152" s="13" t="s">
        <v>864</v>
      </c>
      <c r="D152" s="14" t="s">
        <v>865</v>
      </c>
      <c r="E152" s="15">
        <v>16183040</v>
      </c>
      <c r="F152" s="15">
        <v>4045760</v>
      </c>
      <c r="G152" s="13" t="s">
        <v>866</v>
      </c>
      <c r="H152" s="18">
        <v>1024488172</v>
      </c>
      <c r="I152" s="19" t="s">
        <v>354</v>
      </c>
      <c r="J152" s="19" t="s">
        <v>704</v>
      </c>
      <c r="K152" s="13" t="s">
        <v>264</v>
      </c>
      <c r="L152" s="13" t="s">
        <v>763</v>
      </c>
      <c r="M152" s="13" t="s">
        <v>31</v>
      </c>
      <c r="N152" s="16">
        <v>44937</v>
      </c>
      <c r="O152" s="16">
        <v>44939</v>
      </c>
      <c r="P152" s="16">
        <v>45058</v>
      </c>
      <c r="Q152" s="17" t="s">
        <v>32</v>
      </c>
      <c r="R152" s="17">
        <f>VLOOKUP(L152,[1]EXT!$A$1:$B$52,2,0)</f>
        <v>5802</v>
      </c>
      <c r="S152" s="13" t="s">
        <v>867</v>
      </c>
    </row>
    <row r="153" spans="1:19" s="12" customFormat="1" ht="83.25" customHeight="1">
      <c r="A153" s="14" t="s">
        <v>868</v>
      </c>
      <c r="B153" s="13" t="s">
        <v>23</v>
      </c>
      <c r="C153" s="13" t="s">
        <v>869</v>
      </c>
      <c r="D153" s="14" t="s">
        <v>870</v>
      </c>
      <c r="E153" s="15">
        <v>22000000</v>
      </c>
      <c r="F153" s="15">
        <v>5500000</v>
      </c>
      <c r="G153" s="13" t="s">
        <v>871</v>
      </c>
      <c r="H153" s="18">
        <v>1032483731</v>
      </c>
      <c r="I153" s="19" t="s">
        <v>354</v>
      </c>
      <c r="J153" s="19" t="s">
        <v>704</v>
      </c>
      <c r="K153" s="13" t="s">
        <v>264</v>
      </c>
      <c r="L153" s="13" t="s">
        <v>817</v>
      </c>
      <c r="M153" s="13" t="s">
        <v>31</v>
      </c>
      <c r="N153" s="16">
        <v>44937</v>
      </c>
      <c r="O153" s="16">
        <v>44938</v>
      </c>
      <c r="P153" s="16">
        <v>45057</v>
      </c>
      <c r="Q153" s="17" t="s">
        <v>32</v>
      </c>
      <c r="R153" s="17">
        <f>VLOOKUP(L153,[1]EXT!$A$1:$B$52,2,0)</f>
        <v>5811</v>
      </c>
      <c r="S153" s="13" t="s">
        <v>872</v>
      </c>
    </row>
    <row r="154" spans="1:19" s="12" customFormat="1" ht="83.25" customHeight="1">
      <c r="A154" s="14" t="s">
        <v>873</v>
      </c>
      <c r="B154" s="13" t="s">
        <v>23</v>
      </c>
      <c r="C154" s="13" t="s">
        <v>874</v>
      </c>
      <c r="D154" s="14" t="s">
        <v>875</v>
      </c>
      <c r="E154" s="15">
        <v>30000000</v>
      </c>
      <c r="F154" s="15">
        <v>7500000</v>
      </c>
      <c r="G154" s="13" t="s">
        <v>876</v>
      </c>
      <c r="H154" s="18">
        <v>1057575220</v>
      </c>
      <c r="I154" s="19" t="s">
        <v>38</v>
      </c>
      <c r="J154" s="19" t="s">
        <v>877</v>
      </c>
      <c r="K154" s="13" t="s">
        <v>741</v>
      </c>
      <c r="L154" s="13" t="s">
        <v>742</v>
      </c>
      <c r="M154" s="13" t="s">
        <v>31</v>
      </c>
      <c r="N154" s="16">
        <v>44939</v>
      </c>
      <c r="O154" s="16">
        <v>44940</v>
      </c>
      <c r="P154" s="16">
        <v>45059</v>
      </c>
      <c r="Q154" s="17" t="s">
        <v>32</v>
      </c>
      <c r="R154" s="17">
        <f>VLOOKUP(L154,[1]EXT!$A$1:$B$52,2,0)</f>
        <v>5016</v>
      </c>
      <c r="S154" s="13" t="s">
        <v>878</v>
      </c>
    </row>
    <row r="155" spans="1:19" s="12" customFormat="1" ht="83.25" customHeight="1">
      <c r="A155" s="14" t="s">
        <v>879</v>
      </c>
      <c r="B155" s="13" t="s">
        <v>23</v>
      </c>
      <c r="C155" s="13" t="s">
        <v>880</v>
      </c>
      <c r="D155" s="14" t="s">
        <v>881</v>
      </c>
      <c r="E155" s="15">
        <v>19978860</v>
      </c>
      <c r="F155" s="15">
        <v>4994715</v>
      </c>
      <c r="G155" s="13" t="s">
        <v>882</v>
      </c>
      <c r="H155" s="18">
        <v>22564103</v>
      </c>
      <c r="I155" s="19" t="s">
        <v>844</v>
      </c>
      <c r="J155" s="19" t="s">
        <v>845</v>
      </c>
      <c r="K155" s="13" t="s">
        <v>741</v>
      </c>
      <c r="L155" s="13" t="s">
        <v>742</v>
      </c>
      <c r="M155" s="13" t="s">
        <v>31</v>
      </c>
      <c r="N155" s="16">
        <v>44938</v>
      </c>
      <c r="O155" s="16">
        <v>44940</v>
      </c>
      <c r="P155" s="16">
        <v>45059</v>
      </c>
      <c r="Q155" s="17" t="s">
        <v>32</v>
      </c>
      <c r="R155" s="17">
        <f>VLOOKUP(L155,[1]EXT!$A$1:$B$52,2,0)</f>
        <v>5016</v>
      </c>
      <c r="S155" s="13" t="s">
        <v>883</v>
      </c>
    </row>
    <row r="156" spans="1:19" s="12" customFormat="1" ht="83.25" customHeight="1">
      <c r="A156" s="14" t="s">
        <v>884</v>
      </c>
      <c r="B156" s="13" t="s">
        <v>23</v>
      </c>
      <c r="C156" s="13" t="s">
        <v>885</v>
      </c>
      <c r="D156" s="14" t="s">
        <v>886</v>
      </c>
      <c r="E156" s="15">
        <v>38000000</v>
      </c>
      <c r="F156" s="15">
        <v>9500000</v>
      </c>
      <c r="G156" s="13" t="s">
        <v>887</v>
      </c>
      <c r="H156" s="18">
        <v>21147504</v>
      </c>
      <c r="I156" s="19" t="s">
        <v>354</v>
      </c>
      <c r="J156" s="19" t="s">
        <v>888</v>
      </c>
      <c r="K156" s="13" t="s">
        <v>860</v>
      </c>
      <c r="L156" s="13" t="s">
        <v>889</v>
      </c>
      <c r="M156" s="13" t="s">
        <v>31</v>
      </c>
      <c r="N156" s="16">
        <v>44938</v>
      </c>
      <c r="O156" s="16">
        <v>44940</v>
      </c>
      <c r="P156" s="16">
        <v>45059</v>
      </c>
      <c r="Q156" s="17" t="s">
        <v>32</v>
      </c>
      <c r="R156" s="17">
        <f>VLOOKUP(L156,[1]EXT!$A$1:$B$52,2,0)</f>
        <v>5210</v>
      </c>
      <c r="S156" s="13" t="s">
        <v>890</v>
      </c>
    </row>
    <row r="157" spans="1:19" s="12" customFormat="1" ht="83.25" customHeight="1">
      <c r="A157" s="14" t="s">
        <v>891</v>
      </c>
      <c r="B157" s="13" t="s">
        <v>23</v>
      </c>
      <c r="C157" s="21" t="s">
        <v>892</v>
      </c>
      <c r="D157" s="14" t="s">
        <v>893</v>
      </c>
      <c r="E157" s="15">
        <v>40000000</v>
      </c>
      <c r="F157" s="15">
        <v>10000000</v>
      </c>
      <c r="G157" s="13" t="s">
        <v>894</v>
      </c>
      <c r="H157" s="18">
        <v>1020814113</v>
      </c>
      <c r="I157" s="19" t="s">
        <v>81</v>
      </c>
      <c r="J157" s="19" t="s">
        <v>895</v>
      </c>
      <c r="K157" s="13" t="s">
        <v>741</v>
      </c>
      <c r="L157" s="13" t="s">
        <v>769</v>
      </c>
      <c r="M157" s="13" t="s">
        <v>31</v>
      </c>
      <c r="N157" s="16">
        <v>44939</v>
      </c>
      <c r="O157" s="16">
        <v>44940</v>
      </c>
      <c r="P157" s="16">
        <v>45059</v>
      </c>
      <c r="Q157" s="17" t="s">
        <v>32</v>
      </c>
      <c r="R157" s="17">
        <f>VLOOKUP(L157,[1]EXT!$A$1:$B$52,2,0)</f>
        <v>5016</v>
      </c>
      <c r="S157" s="13" t="s">
        <v>896</v>
      </c>
    </row>
    <row r="158" spans="1:19" s="12" customFormat="1" ht="83.25" customHeight="1">
      <c r="A158" s="14" t="s">
        <v>897</v>
      </c>
      <c r="B158" s="13" t="s">
        <v>23</v>
      </c>
      <c r="C158" s="13" t="s">
        <v>898</v>
      </c>
      <c r="D158" s="14" t="s">
        <v>899</v>
      </c>
      <c r="E158" s="15">
        <v>31920000</v>
      </c>
      <c r="F158" s="15">
        <v>7980000</v>
      </c>
      <c r="G158" s="13" t="s">
        <v>900</v>
      </c>
      <c r="H158" s="18">
        <v>51738052</v>
      </c>
      <c r="I158" s="19" t="s">
        <v>354</v>
      </c>
      <c r="J158" s="19" t="s">
        <v>901</v>
      </c>
      <c r="K158" s="13" t="s">
        <v>860</v>
      </c>
      <c r="L158" s="13" t="s">
        <v>861</v>
      </c>
      <c r="M158" s="13" t="s">
        <v>31</v>
      </c>
      <c r="N158" s="16">
        <v>44943</v>
      </c>
      <c r="O158" s="16">
        <v>44945</v>
      </c>
      <c r="P158" s="16">
        <v>45064</v>
      </c>
      <c r="Q158" s="17" t="s">
        <v>32</v>
      </c>
      <c r="R158" s="17">
        <f>VLOOKUP(L158,[1]EXT!$A$1:$B$52,2,0)</f>
        <v>5218</v>
      </c>
      <c r="S158" s="13" t="s">
        <v>902</v>
      </c>
    </row>
    <row r="159" spans="1:19" s="12" customFormat="1" ht="83.25" customHeight="1">
      <c r="A159" s="14" t="s">
        <v>903</v>
      </c>
      <c r="B159" s="13" t="s">
        <v>23</v>
      </c>
      <c r="C159" s="13" t="s">
        <v>904</v>
      </c>
      <c r="D159" s="14" t="s">
        <v>905</v>
      </c>
      <c r="E159" s="15">
        <v>26000000</v>
      </c>
      <c r="F159" s="15">
        <v>6500000</v>
      </c>
      <c r="G159" s="13" t="s">
        <v>906</v>
      </c>
      <c r="H159" s="18">
        <v>1026574804</v>
      </c>
      <c r="I159" s="19" t="s">
        <v>354</v>
      </c>
      <c r="J159" s="19" t="s">
        <v>704</v>
      </c>
      <c r="K159" s="13" t="s">
        <v>264</v>
      </c>
      <c r="L159" s="13" t="s">
        <v>795</v>
      </c>
      <c r="M159" s="13" t="s">
        <v>31</v>
      </c>
      <c r="N159" s="16">
        <v>44939</v>
      </c>
      <c r="O159" s="16">
        <v>44943</v>
      </c>
      <c r="P159" s="16">
        <v>45062</v>
      </c>
      <c r="Q159" s="17" t="s">
        <v>32</v>
      </c>
      <c r="R159" s="17">
        <f>VLOOKUP(L159,[1]EXT!$A$1:$B$52,2,0)</f>
        <v>5801</v>
      </c>
      <c r="S159" s="13" t="s">
        <v>907</v>
      </c>
    </row>
    <row r="160" spans="1:19" s="12" customFormat="1" ht="83.25" customHeight="1">
      <c r="A160" s="14" t="s">
        <v>908</v>
      </c>
      <c r="B160" s="13" t="s">
        <v>23</v>
      </c>
      <c r="C160" s="13" t="s">
        <v>909</v>
      </c>
      <c r="D160" s="14" t="s">
        <v>910</v>
      </c>
      <c r="E160" s="15">
        <v>32000000</v>
      </c>
      <c r="F160" s="15">
        <v>8000000</v>
      </c>
      <c r="G160" s="13" t="s">
        <v>911</v>
      </c>
      <c r="H160" s="18">
        <v>4414243</v>
      </c>
      <c r="I160" s="19" t="s">
        <v>105</v>
      </c>
      <c r="J160" s="19" t="s">
        <v>912</v>
      </c>
      <c r="K160" s="13" t="s">
        <v>748</v>
      </c>
      <c r="L160" s="13" t="s">
        <v>913</v>
      </c>
      <c r="M160" s="13" t="s">
        <v>31</v>
      </c>
      <c r="N160" s="16">
        <v>44939</v>
      </c>
      <c r="O160" s="16">
        <v>44940</v>
      </c>
      <c r="P160" s="16">
        <v>45059</v>
      </c>
      <c r="Q160" s="17" t="s">
        <v>32</v>
      </c>
      <c r="R160" s="17">
        <f>VLOOKUP(L160,[1]EXT!$A$1:$B$52,2,0)</f>
        <v>5530</v>
      </c>
      <c r="S160" s="13" t="s">
        <v>914</v>
      </c>
    </row>
    <row r="161" spans="1:19" s="12" customFormat="1" ht="83.25" customHeight="1">
      <c r="A161" s="14" t="s">
        <v>915</v>
      </c>
      <c r="B161" s="13" t="s">
        <v>59</v>
      </c>
      <c r="C161" s="13" t="s">
        <v>916</v>
      </c>
      <c r="D161" s="14" t="s">
        <v>917</v>
      </c>
      <c r="E161" s="15">
        <v>14086316</v>
      </c>
      <c r="F161" s="15">
        <v>3521579</v>
      </c>
      <c r="G161" s="13" t="s">
        <v>918</v>
      </c>
      <c r="H161" s="18">
        <v>52448518</v>
      </c>
      <c r="I161" s="19" t="s">
        <v>38</v>
      </c>
      <c r="J161" s="19" t="s">
        <v>919</v>
      </c>
      <c r="K161" s="13" t="s">
        <v>748</v>
      </c>
      <c r="L161" s="13" t="s">
        <v>913</v>
      </c>
      <c r="M161" s="13" t="s">
        <v>31</v>
      </c>
      <c r="N161" s="16">
        <v>44939</v>
      </c>
      <c r="O161" s="16">
        <v>44940</v>
      </c>
      <c r="P161" s="16">
        <v>45059</v>
      </c>
      <c r="Q161" s="17" t="s">
        <v>32</v>
      </c>
      <c r="R161" s="17">
        <f>VLOOKUP(L161,[1]EXT!$A$1:$B$52,2,0)</f>
        <v>5530</v>
      </c>
      <c r="S161" s="13" t="s">
        <v>920</v>
      </c>
    </row>
    <row r="162" spans="1:19" s="12" customFormat="1" ht="83.25" customHeight="1">
      <c r="A162" s="14" t="s">
        <v>921</v>
      </c>
      <c r="B162" s="13" t="s">
        <v>23</v>
      </c>
      <c r="C162" s="13" t="s">
        <v>922</v>
      </c>
      <c r="D162" s="14" t="s">
        <v>923</v>
      </c>
      <c r="E162" s="15">
        <v>26000000</v>
      </c>
      <c r="F162" s="15">
        <v>6500000</v>
      </c>
      <c r="G162" s="13" t="s">
        <v>924</v>
      </c>
      <c r="H162" s="18">
        <v>52211192</v>
      </c>
      <c r="I162" s="19" t="s">
        <v>354</v>
      </c>
      <c r="J162" s="19" t="s">
        <v>704</v>
      </c>
      <c r="K162" s="13" t="s">
        <v>264</v>
      </c>
      <c r="L162" s="13" t="s">
        <v>763</v>
      </c>
      <c r="M162" s="13" t="s">
        <v>31</v>
      </c>
      <c r="N162" s="16">
        <v>44939</v>
      </c>
      <c r="O162" s="16">
        <v>44942</v>
      </c>
      <c r="P162" s="16">
        <v>45061</v>
      </c>
      <c r="Q162" s="17" t="s">
        <v>32</v>
      </c>
      <c r="R162" s="17">
        <f>VLOOKUP(L162,[1]EXT!$A$1:$B$52,2,0)</f>
        <v>5802</v>
      </c>
      <c r="S162" s="13" t="s">
        <v>925</v>
      </c>
    </row>
    <row r="163" spans="1:19" s="12" customFormat="1" ht="83.25" customHeight="1">
      <c r="A163" s="14" t="s">
        <v>926</v>
      </c>
      <c r="B163" s="13" t="s">
        <v>23</v>
      </c>
      <c r="C163" s="13" t="s">
        <v>927</v>
      </c>
      <c r="D163" s="14" t="s">
        <v>928</v>
      </c>
      <c r="E163" s="15">
        <v>42000000</v>
      </c>
      <c r="F163" s="15">
        <v>10500000</v>
      </c>
      <c r="G163" s="13" t="s">
        <v>929</v>
      </c>
      <c r="H163" s="18">
        <v>1010183391</v>
      </c>
      <c r="I163" s="19" t="s">
        <v>354</v>
      </c>
      <c r="J163" s="19" t="s">
        <v>704</v>
      </c>
      <c r="K163" s="13" t="s">
        <v>264</v>
      </c>
      <c r="L163" s="13" t="s">
        <v>795</v>
      </c>
      <c r="M163" s="13" t="s">
        <v>31</v>
      </c>
      <c r="N163" s="16">
        <v>44939</v>
      </c>
      <c r="O163" s="16">
        <v>44943</v>
      </c>
      <c r="P163" s="16">
        <v>45062</v>
      </c>
      <c r="Q163" s="17" t="s">
        <v>32</v>
      </c>
      <c r="R163" s="17">
        <f>VLOOKUP(L163,[1]EXT!$A$1:$B$52,2,0)</f>
        <v>5801</v>
      </c>
      <c r="S163" s="13" t="s">
        <v>930</v>
      </c>
    </row>
    <row r="164" spans="1:19" s="12" customFormat="1" ht="83.25" customHeight="1">
      <c r="A164" s="14" t="s">
        <v>931</v>
      </c>
      <c r="B164" s="13" t="s">
        <v>23</v>
      </c>
      <c r="C164" s="13" t="s">
        <v>932</v>
      </c>
      <c r="D164" s="14" t="s">
        <v>933</v>
      </c>
      <c r="E164" s="15">
        <v>42735400</v>
      </c>
      <c r="F164" s="15">
        <v>10683850</v>
      </c>
      <c r="G164" s="13" t="s">
        <v>934</v>
      </c>
      <c r="H164" s="18">
        <v>15930787</v>
      </c>
      <c r="I164" s="19" t="s">
        <v>105</v>
      </c>
      <c r="J164" s="19" t="s">
        <v>935</v>
      </c>
      <c r="K164" s="13" t="s">
        <v>741</v>
      </c>
      <c r="L164" s="13" t="s">
        <v>769</v>
      </c>
      <c r="M164" s="13" t="s">
        <v>31</v>
      </c>
      <c r="N164" s="16">
        <v>44942</v>
      </c>
      <c r="O164" s="16">
        <v>44944</v>
      </c>
      <c r="P164" s="16">
        <v>45063</v>
      </c>
      <c r="Q164" s="17" t="s">
        <v>32</v>
      </c>
      <c r="R164" s="17">
        <f>VLOOKUP(L164,[1]EXT!$A$1:$B$52,2,0)</f>
        <v>5016</v>
      </c>
      <c r="S164" s="13" t="s">
        <v>936</v>
      </c>
    </row>
    <row r="165" spans="1:19" s="12" customFormat="1" ht="83.25" customHeight="1">
      <c r="A165" s="14" t="s">
        <v>937</v>
      </c>
      <c r="B165" s="13" t="s">
        <v>23</v>
      </c>
      <c r="C165" s="13" t="s">
        <v>938</v>
      </c>
      <c r="D165" s="14" t="s">
        <v>939</v>
      </c>
      <c r="E165" s="15">
        <v>61532200</v>
      </c>
      <c r="F165" s="15">
        <v>15383050</v>
      </c>
      <c r="G165" s="13" t="s">
        <v>940</v>
      </c>
      <c r="H165" s="18">
        <v>20687201</v>
      </c>
      <c r="I165" s="19" t="s">
        <v>354</v>
      </c>
      <c r="J165" s="19" t="s">
        <v>941</v>
      </c>
      <c r="K165" s="13" t="s">
        <v>741</v>
      </c>
      <c r="L165" s="13" t="s">
        <v>769</v>
      </c>
      <c r="M165" s="13" t="s">
        <v>31</v>
      </c>
      <c r="N165" s="16">
        <v>44942</v>
      </c>
      <c r="O165" s="16">
        <v>44943</v>
      </c>
      <c r="P165" s="16">
        <v>45062</v>
      </c>
      <c r="Q165" s="17" t="s">
        <v>32</v>
      </c>
      <c r="R165" s="17">
        <f>VLOOKUP(L165,[1]EXT!$A$1:$B$52,2,0)</f>
        <v>5016</v>
      </c>
      <c r="S165" s="13" t="s">
        <v>942</v>
      </c>
    </row>
    <row r="166" spans="1:19" s="12" customFormat="1" ht="83.25" customHeight="1">
      <c r="A166" s="14" t="s">
        <v>943</v>
      </c>
      <c r="B166" s="13" t="s">
        <v>23</v>
      </c>
      <c r="C166" s="13" t="s">
        <v>944</v>
      </c>
      <c r="D166" s="14" t="s">
        <v>945</v>
      </c>
      <c r="E166" s="15">
        <v>36142700</v>
      </c>
      <c r="F166" s="15">
        <v>9035675</v>
      </c>
      <c r="G166" s="13" t="s">
        <v>946</v>
      </c>
      <c r="H166" s="18">
        <v>1013592590</v>
      </c>
      <c r="I166" s="19" t="s">
        <v>354</v>
      </c>
      <c r="J166" s="19" t="s">
        <v>704</v>
      </c>
      <c r="K166" s="13" t="s">
        <v>741</v>
      </c>
      <c r="L166" s="13" t="s">
        <v>769</v>
      </c>
      <c r="M166" s="13" t="s">
        <v>31</v>
      </c>
      <c r="N166" s="16">
        <v>44942</v>
      </c>
      <c r="O166" s="16">
        <v>44943</v>
      </c>
      <c r="P166" s="16">
        <v>45062</v>
      </c>
      <c r="Q166" s="17" t="s">
        <v>32</v>
      </c>
      <c r="R166" s="17">
        <f>VLOOKUP(L166,[1]EXT!$A$1:$B$52,2,0)</f>
        <v>5016</v>
      </c>
      <c r="S166" s="13" t="s">
        <v>947</v>
      </c>
    </row>
    <row r="167" spans="1:19" s="12" customFormat="1" ht="83.25" customHeight="1">
      <c r="A167" s="14" t="s">
        <v>948</v>
      </c>
      <c r="B167" s="13" t="s">
        <v>23</v>
      </c>
      <c r="C167" s="13" t="s">
        <v>949</v>
      </c>
      <c r="D167" s="14" t="s">
        <v>950</v>
      </c>
      <c r="E167" s="15">
        <v>32000000</v>
      </c>
      <c r="F167" s="15">
        <v>8000000</v>
      </c>
      <c r="G167" s="13" t="s">
        <v>951</v>
      </c>
      <c r="H167" s="18">
        <v>79983579</v>
      </c>
      <c r="I167" s="19" t="s">
        <v>354</v>
      </c>
      <c r="J167" s="19" t="s">
        <v>704</v>
      </c>
      <c r="K167" s="13" t="s">
        <v>748</v>
      </c>
      <c r="L167" s="13" t="s">
        <v>913</v>
      </c>
      <c r="M167" s="13" t="s">
        <v>31</v>
      </c>
      <c r="N167" s="16">
        <v>44942</v>
      </c>
      <c r="O167" s="16">
        <v>44943</v>
      </c>
      <c r="P167" s="16">
        <v>45062</v>
      </c>
      <c r="Q167" s="17" t="s">
        <v>32</v>
      </c>
      <c r="R167" s="17">
        <f>VLOOKUP(L167,[1]EXT!$A$1:$B$52,2,0)</f>
        <v>5530</v>
      </c>
      <c r="S167" s="13" t="s">
        <v>952</v>
      </c>
    </row>
    <row r="168" spans="1:19" s="12" customFormat="1" ht="83.25" customHeight="1">
      <c r="A168" s="14" t="s">
        <v>953</v>
      </c>
      <c r="B168" s="13" t="s">
        <v>23</v>
      </c>
      <c r="C168" s="13" t="s">
        <v>954</v>
      </c>
      <c r="D168" s="14" t="s">
        <v>955</v>
      </c>
      <c r="E168" s="15">
        <v>42000000</v>
      </c>
      <c r="F168" s="15">
        <v>7000000</v>
      </c>
      <c r="G168" s="13" t="s">
        <v>956</v>
      </c>
      <c r="H168" s="18">
        <v>1065565994</v>
      </c>
      <c r="I168" s="19" t="s">
        <v>27</v>
      </c>
      <c r="J168" s="19" t="s">
        <v>957</v>
      </c>
      <c r="K168" s="13" t="s">
        <v>748</v>
      </c>
      <c r="L168" s="13" t="s">
        <v>801</v>
      </c>
      <c r="M168" s="13" t="s">
        <v>31</v>
      </c>
      <c r="N168" s="16">
        <v>44942</v>
      </c>
      <c r="O168" s="16">
        <v>44958</v>
      </c>
      <c r="P168" s="16">
        <v>45138</v>
      </c>
      <c r="Q168" s="17" t="s">
        <v>32</v>
      </c>
      <c r="R168" s="17">
        <f>VLOOKUP(L168,[1]EXT!$A$1:$B$52,2,0)</f>
        <v>5507</v>
      </c>
      <c r="S168" s="13" t="s">
        <v>958</v>
      </c>
    </row>
    <row r="169" spans="1:19" s="12" customFormat="1" ht="83.25" customHeight="1">
      <c r="A169" s="14" t="s">
        <v>959</v>
      </c>
      <c r="B169" s="13" t="s">
        <v>23</v>
      </c>
      <c r="C169" s="13" t="s">
        <v>960</v>
      </c>
      <c r="D169" s="14" t="s">
        <v>961</v>
      </c>
      <c r="E169" s="15">
        <v>28000000</v>
      </c>
      <c r="F169" s="15">
        <v>7000000</v>
      </c>
      <c r="G169" s="13" t="s">
        <v>962</v>
      </c>
      <c r="H169" s="18">
        <v>1019114841</v>
      </c>
      <c r="I169" s="19" t="s">
        <v>354</v>
      </c>
      <c r="J169" s="19" t="s">
        <v>704</v>
      </c>
      <c r="K169" s="13" t="s">
        <v>264</v>
      </c>
      <c r="L169" s="13" t="s">
        <v>795</v>
      </c>
      <c r="M169" s="13" t="s">
        <v>31</v>
      </c>
      <c r="N169" s="16">
        <v>44943</v>
      </c>
      <c r="O169" s="16">
        <v>44944</v>
      </c>
      <c r="P169" s="16">
        <v>45063</v>
      </c>
      <c r="Q169" s="17" t="s">
        <v>32</v>
      </c>
      <c r="R169" s="17">
        <f>VLOOKUP(L169,[1]EXT!$A$1:$B$52,2,0)</f>
        <v>5801</v>
      </c>
      <c r="S169" s="13" t="s">
        <v>963</v>
      </c>
    </row>
    <row r="170" spans="1:19" s="12" customFormat="1" ht="83.25" customHeight="1">
      <c r="A170" s="14" t="s">
        <v>964</v>
      </c>
      <c r="B170" s="13" t="s">
        <v>23</v>
      </c>
      <c r="C170" s="13" t="s">
        <v>965</v>
      </c>
      <c r="D170" s="14" t="s">
        <v>966</v>
      </c>
      <c r="E170" s="15">
        <v>34000000</v>
      </c>
      <c r="F170" s="15">
        <v>8500000</v>
      </c>
      <c r="G170" s="13" t="s">
        <v>967</v>
      </c>
      <c r="H170" s="18">
        <v>46387009</v>
      </c>
      <c r="I170" s="19" t="s">
        <v>968</v>
      </c>
      <c r="J170" s="19" t="s">
        <v>969</v>
      </c>
      <c r="K170" s="13" t="s">
        <v>741</v>
      </c>
      <c r="L170" s="13" t="s">
        <v>789</v>
      </c>
      <c r="M170" s="13" t="s">
        <v>31</v>
      </c>
      <c r="N170" s="16">
        <v>44942</v>
      </c>
      <c r="O170" s="16">
        <v>44943</v>
      </c>
      <c r="P170" s="16">
        <v>45062</v>
      </c>
      <c r="Q170" s="17" t="s">
        <v>32</v>
      </c>
      <c r="R170" s="17">
        <f>VLOOKUP(L170,[1]EXT!$A$1:$B$52,2,0)</f>
        <v>5728</v>
      </c>
      <c r="S170" s="13" t="s">
        <v>970</v>
      </c>
    </row>
    <row r="171" spans="1:19" s="12" customFormat="1" ht="83.25" customHeight="1">
      <c r="A171" s="14" t="s">
        <v>971</v>
      </c>
      <c r="B171" s="13" t="s">
        <v>23</v>
      </c>
      <c r="C171" s="13" t="s">
        <v>972</v>
      </c>
      <c r="D171" s="14" t="s">
        <v>973</v>
      </c>
      <c r="E171" s="15">
        <v>28000000</v>
      </c>
      <c r="F171" s="15">
        <v>7000000</v>
      </c>
      <c r="G171" s="13" t="s">
        <v>974</v>
      </c>
      <c r="H171" s="13">
        <v>52337323</v>
      </c>
      <c r="I171" s="19" t="s">
        <v>354</v>
      </c>
      <c r="J171" s="19" t="s">
        <v>704</v>
      </c>
      <c r="K171" s="13" t="s">
        <v>264</v>
      </c>
      <c r="L171" s="13" t="s">
        <v>853</v>
      </c>
      <c r="M171" s="13" t="s">
        <v>31</v>
      </c>
      <c r="N171" s="16">
        <v>44942</v>
      </c>
      <c r="O171" s="16">
        <v>44943</v>
      </c>
      <c r="P171" s="16">
        <v>45062</v>
      </c>
      <c r="Q171" s="17" t="s">
        <v>32</v>
      </c>
      <c r="R171" s="17">
        <f>VLOOKUP(L171,[1]EXT!$A$1:$B$52,2,0)</f>
        <v>5871</v>
      </c>
      <c r="S171" s="13" t="s">
        <v>975</v>
      </c>
    </row>
    <row r="172" spans="1:19" s="12" customFormat="1" ht="83.25" customHeight="1">
      <c r="A172" s="14" t="s">
        <v>976</v>
      </c>
      <c r="B172" s="13" t="s">
        <v>59</v>
      </c>
      <c r="C172" s="13" t="s">
        <v>977</v>
      </c>
      <c r="D172" s="14" t="s">
        <v>978</v>
      </c>
      <c r="E172" s="15">
        <v>15677320</v>
      </c>
      <c r="F172" s="15">
        <v>3919330</v>
      </c>
      <c r="G172" s="13" t="s">
        <v>979</v>
      </c>
      <c r="H172" s="13">
        <v>52547028</v>
      </c>
      <c r="I172" s="19" t="s">
        <v>354</v>
      </c>
      <c r="J172" s="19" t="s">
        <v>704</v>
      </c>
      <c r="K172" s="13" t="s">
        <v>860</v>
      </c>
      <c r="L172" s="13" t="s">
        <v>861</v>
      </c>
      <c r="M172" s="13" t="s">
        <v>31</v>
      </c>
      <c r="N172" s="16">
        <v>44943</v>
      </c>
      <c r="O172" s="16">
        <v>44945</v>
      </c>
      <c r="P172" s="16">
        <v>45064</v>
      </c>
      <c r="Q172" s="17" t="s">
        <v>32</v>
      </c>
      <c r="R172" s="17">
        <f>VLOOKUP(L172,[1]EXT!$A$1:$B$52,2,0)</f>
        <v>5218</v>
      </c>
      <c r="S172" s="13" t="s">
        <v>980</v>
      </c>
    </row>
    <row r="173" spans="1:19" s="12" customFormat="1" ht="83.25" customHeight="1">
      <c r="A173" s="14" t="s">
        <v>981</v>
      </c>
      <c r="B173" s="13" t="s">
        <v>23</v>
      </c>
      <c r="C173" s="13" t="s">
        <v>982</v>
      </c>
      <c r="D173" s="14" t="s">
        <v>983</v>
      </c>
      <c r="E173" s="15">
        <v>28000000</v>
      </c>
      <c r="F173" s="15">
        <v>7000000</v>
      </c>
      <c r="G173" s="13" t="s">
        <v>984</v>
      </c>
      <c r="H173" s="13">
        <v>52993484</v>
      </c>
      <c r="I173" s="19" t="s">
        <v>354</v>
      </c>
      <c r="J173" s="19" t="s">
        <v>704</v>
      </c>
      <c r="K173" s="13" t="s">
        <v>264</v>
      </c>
      <c r="L173" s="13" t="s">
        <v>795</v>
      </c>
      <c r="M173" s="13" t="s">
        <v>31</v>
      </c>
      <c r="N173" s="16">
        <v>44943</v>
      </c>
      <c r="O173" s="16">
        <v>44945</v>
      </c>
      <c r="P173" s="16">
        <v>45064</v>
      </c>
      <c r="Q173" s="17" t="s">
        <v>32</v>
      </c>
      <c r="R173" s="17">
        <f>VLOOKUP(L173,[1]EXT!$A$1:$B$52,2,0)</f>
        <v>5801</v>
      </c>
      <c r="S173" s="13" t="s">
        <v>985</v>
      </c>
    </row>
    <row r="174" spans="1:19" s="12" customFormat="1" ht="83.25" customHeight="1">
      <c r="A174" s="14" t="s">
        <v>986</v>
      </c>
      <c r="B174" s="13" t="s">
        <v>23</v>
      </c>
      <c r="C174" s="13" t="s">
        <v>987</v>
      </c>
      <c r="D174" s="14" t="s">
        <v>988</v>
      </c>
      <c r="E174" s="15">
        <v>16800000</v>
      </c>
      <c r="F174" s="15">
        <v>4200000</v>
      </c>
      <c r="G174" s="13" t="s">
        <v>989</v>
      </c>
      <c r="H174" s="13">
        <v>1143463528</v>
      </c>
      <c r="I174" s="19" t="s">
        <v>27</v>
      </c>
      <c r="J174" s="19" t="s">
        <v>28</v>
      </c>
      <c r="K174" s="13" t="s">
        <v>990</v>
      </c>
      <c r="L174" s="13" t="s">
        <v>990</v>
      </c>
      <c r="M174" s="13" t="s">
        <v>31</v>
      </c>
      <c r="N174" s="16">
        <v>44942</v>
      </c>
      <c r="O174" s="16">
        <v>44945</v>
      </c>
      <c r="P174" s="16">
        <v>45064</v>
      </c>
      <c r="Q174" s="17" t="s">
        <v>32</v>
      </c>
      <c r="R174" s="17">
        <f>VLOOKUP(L174,[1]EXT!$A$1:$B$52,2,0)</f>
        <v>5012</v>
      </c>
      <c r="S174" s="13" t="s">
        <v>991</v>
      </c>
    </row>
    <row r="175" spans="1:19" s="12" customFormat="1" ht="83.25" customHeight="1">
      <c r="A175" s="14" t="s">
        <v>992</v>
      </c>
      <c r="B175" s="13" t="s">
        <v>23</v>
      </c>
      <c r="C175" s="13" t="s">
        <v>993</v>
      </c>
      <c r="D175" s="14" t="s">
        <v>994</v>
      </c>
      <c r="E175" s="15">
        <v>28800000</v>
      </c>
      <c r="F175" s="15">
        <v>7200000</v>
      </c>
      <c r="G175" s="13" t="s">
        <v>995</v>
      </c>
      <c r="H175" s="13">
        <v>43467236</v>
      </c>
      <c r="I175" s="19" t="s">
        <v>226</v>
      </c>
      <c r="J175" s="19" t="s">
        <v>996</v>
      </c>
      <c r="K175" s="13" t="s">
        <v>990</v>
      </c>
      <c r="L175" s="13" t="s">
        <v>990</v>
      </c>
      <c r="M175" s="13" t="s">
        <v>31</v>
      </c>
      <c r="N175" s="16">
        <v>44943</v>
      </c>
      <c r="O175" s="16">
        <v>44945</v>
      </c>
      <c r="P175" s="16">
        <v>45064</v>
      </c>
      <c r="Q175" s="17" t="s">
        <v>32</v>
      </c>
      <c r="R175" s="17">
        <f>VLOOKUP(L175,[1]EXT!$A$1:$B$52,2,0)</f>
        <v>5012</v>
      </c>
      <c r="S175" s="13" t="s">
        <v>997</v>
      </c>
    </row>
    <row r="176" spans="1:19" s="12" customFormat="1" ht="83.25" customHeight="1">
      <c r="A176" s="14" t="s">
        <v>998</v>
      </c>
      <c r="B176" s="13" t="s">
        <v>23</v>
      </c>
      <c r="C176" s="13" t="s">
        <v>999</v>
      </c>
      <c r="D176" s="14" t="s">
        <v>1000</v>
      </c>
      <c r="E176" s="15">
        <v>38000000</v>
      </c>
      <c r="F176" s="15">
        <v>9500000</v>
      </c>
      <c r="G176" s="13" t="s">
        <v>1001</v>
      </c>
      <c r="H176" s="13">
        <v>46665266</v>
      </c>
      <c r="I176" s="19" t="s">
        <v>38</v>
      </c>
      <c r="J176" s="19" t="s">
        <v>114</v>
      </c>
      <c r="K176" s="13" t="s">
        <v>264</v>
      </c>
      <c r="L176" s="13" t="s">
        <v>1002</v>
      </c>
      <c r="M176" s="13" t="s">
        <v>31</v>
      </c>
      <c r="N176" s="16">
        <v>44943</v>
      </c>
      <c r="O176" s="16">
        <v>44946</v>
      </c>
      <c r="P176" s="16">
        <v>45065</v>
      </c>
      <c r="Q176" s="17" t="s">
        <v>32</v>
      </c>
      <c r="R176" s="17">
        <f>VLOOKUP(L176,[1]EXT!$A$1:$B$52,2,0)</f>
        <v>5857</v>
      </c>
      <c r="S176" s="13" t="s">
        <v>1003</v>
      </c>
    </row>
    <row r="177" spans="1:19" s="12" customFormat="1" ht="83.25" customHeight="1">
      <c r="A177" s="14" t="s">
        <v>1004</v>
      </c>
      <c r="B177" s="13" t="s">
        <v>23</v>
      </c>
      <c r="C177" s="13" t="s">
        <v>1005</v>
      </c>
      <c r="D177" s="14" t="s">
        <v>1006</v>
      </c>
      <c r="E177" s="15">
        <v>32000000</v>
      </c>
      <c r="F177" s="15">
        <v>8000000</v>
      </c>
      <c r="G177" s="13" t="s">
        <v>1007</v>
      </c>
      <c r="H177" s="13">
        <v>1020739875</v>
      </c>
      <c r="I177" s="19" t="s">
        <v>354</v>
      </c>
      <c r="J177" s="19" t="s">
        <v>704</v>
      </c>
      <c r="K177" s="13" t="s">
        <v>264</v>
      </c>
      <c r="L177" s="13" t="s">
        <v>817</v>
      </c>
      <c r="M177" s="13" t="s">
        <v>31</v>
      </c>
      <c r="N177" s="16">
        <v>44942</v>
      </c>
      <c r="O177" s="16">
        <v>44943</v>
      </c>
      <c r="P177" s="16">
        <v>45062</v>
      </c>
      <c r="Q177" s="17" t="s">
        <v>32</v>
      </c>
      <c r="R177" s="17">
        <f>VLOOKUP(L177,[1]EXT!$A$1:$B$52,2,0)</f>
        <v>5811</v>
      </c>
      <c r="S177" s="13" t="s">
        <v>1008</v>
      </c>
    </row>
    <row r="178" spans="1:19" s="12" customFormat="1" ht="83.25" customHeight="1">
      <c r="A178" s="14" t="s">
        <v>1009</v>
      </c>
      <c r="B178" s="13" t="s">
        <v>23</v>
      </c>
      <c r="C178" s="13" t="s">
        <v>1010</v>
      </c>
      <c r="D178" s="14" t="s">
        <v>1011</v>
      </c>
      <c r="E178" s="15">
        <v>28000000</v>
      </c>
      <c r="F178" s="15">
        <v>7000000</v>
      </c>
      <c r="G178" s="13" t="s">
        <v>1012</v>
      </c>
      <c r="H178" s="13">
        <v>72238553</v>
      </c>
      <c r="I178" s="19" t="s">
        <v>27</v>
      </c>
      <c r="J178" s="19" t="s">
        <v>28</v>
      </c>
      <c r="K178" s="13" t="s">
        <v>264</v>
      </c>
      <c r="L178" s="13" t="s">
        <v>853</v>
      </c>
      <c r="M178" s="13" t="s">
        <v>31</v>
      </c>
      <c r="N178" s="16">
        <v>44943</v>
      </c>
      <c r="O178" s="16">
        <v>44944</v>
      </c>
      <c r="P178" s="16">
        <v>45063</v>
      </c>
      <c r="Q178" s="17" t="s">
        <v>32</v>
      </c>
      <c r="R178" s="17">
        <f>VLOOKUP(L178,[1]EXT!$A$1:$B$52,2,0)</f>
        <v>5871</v>
      </c>
      <c r="S178" s="13" t="s">
        <v>1013</v>
      </c>
    </row>
    <row r="179" spans="1:19" s="12" customFormat="1" ht="83.25" customHeight="1">
      <c r="A179" s="14" t="s">
        <v>1014</v>
      </c>
      <c r="B179" s="13" t="s">
        <v>23</v>
      </c>
      <c r="C179" s="13" t="s">
        <v>1015</v>
      </c>
      <c r="D179" s="14" t="s">
        <v>1016</v>
      </c>
      <c r="E179" s="15">
        <v>26000000</v>
      </c>
      <c r="F179" s="15">
        <v>6500000</v>
      </c>
      <c r="G179" s="13" t="s">
        <v>1017</v>
      </c>
      <c r="H179" s="13">
        <v>1018454792</v>
      </c>
      <c r="I179" s="19" t="s">
        <v>354</v>
      </c>
      <c r="J179" s="19" t="s">
        <v>704</v>
      </c>
      <c r="K179" s="13" t="s">
        <v>264</v>
      </c>
      <c r="L179" s="13" t="s">
        <v>795</v>
      </c>
      <c r="M179" s="13" t="s">
        <v>31</v>
      </c>
      <c r="N179" s="16">
        <v>44943</v>
      </c>
      <c r="O179" s="16">
        <v>44945</v>
      </c>
      <c r="P179" s="16">
        <v>45064</v>
      </c>
      <c r="Q179" s="17" t="s">
        <v>32</v>
      </c>
      <c r="R179" s="17">
        <f>VLOOKUP(L179,[1]EXT!$A$1:$B$52,2,0)</f>
        <v>5801</v>
      </c>
      <c r="S179" s="13" t="s">
        <v>1018</v>
      </c>
    </row>
    <row r="180" spans="1:19" s="12" customFormat="1" ht="83.25" customHeight="1">
      <c r="A180" s="14" t="s">
        <v>1019</v>
      </c>
      <c r="B180" s="13" t="s">
        <v>23</v>
      </c>
      <c r="C180" s="13" t="s">
        <v>1020</v>
      </c>
      <c r="D180" s="14" t="s">
        <v>1021</v>
      </c>
      <c r="E180" s="15">
        <v>34000000</v>
      </c>
      <c r="F180" s="15">
        <v>8500000</v>
      </c>
      <c r="G180" s="13" t="s">
        <v>1022</v>
      </c>
      <c r="H180" s="13">
        <v>80095666</v>
      </c>
      <c r="I180" s="19" t="s">
        <v>354</v>
      </c>
      <c r="J180" s="19" t="s">
        <v>704</v>
      </c>
      <c r="K180" s="13" t="s">
        <v>748</v>
      </c>
      <c r="L180" s="13" t="s">
        <v>913</v>
      </c>
      <c r="M180" s="13" t="s">
        <v>31</v>
      </c>
      <c r="N180" s="16">
        <v>44943</v>
      </c>
      <c r="O180" s="16">
        <v>44945</v>
      </c>
      <c r="P180" s="16">
        <v>45064</v>
      </c>
      <c r="Q180" s="17" t="s">
        <v>32</v>
      </c>
      <c r="R180" s="17">
        <f>VLOOKUP(L180,[1]EXT!$A$1:$B$52,2,0)</f>
        <v>5530</v>
      </c>
      <c r="S180" s="13" t="s">
        <v>1023</v>
      </c>
    </row>
    <row r="181" spans="1:19" s="12" customFormat="1" ht="83.25" customHeight="1">
      <c r="A181" s="14" t="s">
        <v>1024</v>
      </c>
      <c r="B181" s="13" t="s">
        <v>23</v>
      </c>
      <c r="C181" s="13" t="s">
        <v>1025</v>
      </c>
      <c r="D181" s="14" t="s">
        <v>1026</v>
      </c>
      <c r="E181" s="15">
        <v>31209000</v>
      </c>
      <c r="F181" s="15">
        <v>7802250</v>
      </c>
      <c r="G181" s="13" t="s">
        <v>1027</v>
      </c>
      <c r="H181" s="13">
        <v>46381570</v>
      </c>
      <c r="I181" s="19" t="s">
        <v>38</v>
      </c>
      <c r="J181" s="19" t="s">
        <v>133</v>
      </c>
      <c r="K181" s="13" t="s">
        <v>741</v>
      </c>
      <c r="L181" s="13" t="s">
        <v>769</v>
      </c>
      <c r="M181" s="13" t="s">
        <v>31</v>
      </c>
      <c r="N181" s="16">
        <v>44944</v>
      </c>
      <c r="O181" s="16">
        <v>44946</v>
      </c>
      <c r="P181" s="16">
        <v>45065</v>
      </c>
      <c r="Q181" s="17" t="s">
        <v>32</v>
      </c>
      <c r="R181" s="17">
        <f>VLOOKUP(L181,[1]EXT!$A$1:$B$52,2,0)</f>
        <v>5016</v>
      </c>
      <c r="S181" s="13" t="s">
        <v>1028</v>
      </c>
    </row>
    <row r="182" spans="1:19" s="12" customFormat="1" ht="83.25" customHeight="1">
      <c r="A182" s="14" t="s">
        <v>1029</v>
      </c>
      <c r="B182" s="13" t="s">
        <v>23</v>
      </c>
      <c r="C182" s="13" t="s">
        <v>1030</v>
      </c>
      <c r="D182" s="14" t="s">
        <v>1031</v>
      </c>
      <c r="E182" s="15">
        <v>28000000</v>
      </c>
      <c r="F182" s="15">
        <v>7000000</v>
      </c>
      <c r="G182" s="13" t="s">
        <v>1032</v>
      </c>
      <c r="H182" s="13">
        <v>1085268077</v>
      </c>
      <c r="I182" s="19" t="s">
        <v>162</v>
      </c>
      <c r="J182" s="19" t="s">
        <v>324</v>
      </c>
      <c r="K182" s="13" t="s">
        <v>748</v>
      </c>
      <c r="L182" s="13" t="s">
        <v>913</v>
      </c>
      <c r="M182" s="13" t="s">
        <v>31</v>
      </c>
      <c r="N182" s="16">
        <v>44943</v>
      </c>
      <c r="O182" s="16">
        <v>44944</v>
      </c>
      <c r="P182" s="16">
        <v>45063</v>
      </c>
      <c r="Q182" s="17" t="s">
        <v>32</v>
      </c>
      <c r="R182" s="17">
        <f>VLOOKUP(L182,[1]EXT!$A$1:$B$52,2,0)</f>
        <v>5530</v>
      </c>
      <c r="S182" s="13" t="s">
        <v>1033</v>
      </c>
    </row>
    <row r="183" spans="1:19" s="12" customFormat="1" ht="83.25" customHeight="1">
      <c r="A183" s="14" t="s">
        <v>1034</v>
      </c>
      <c r="B183" s="13" t="s">
        <v>23</v>
      </c>
      <c r="C183" s="13" t="s">
        <v>1035</v>
      </c>
      <c r="D183" s="14" t="s">
        <v>1036</v>
      </c>
      <c r="E183" s="15">
        <v>28000000</v>
      </c>
      <c r="F183" s="15">
        <v>7000000</v>
      </c>
      <c r="G183" s="13" t="s">
        <v>1037</v>
      </c>
      <c r="H183" s="13">
        <v>41776788</v>
      </c>
      <c r="I183" s="19" t="s">
        <v>354</v>
      </c>
      <c r="J183" s="19" t="s">
        <v>704</v>
      </c>
      <c r="K183" s="13" t="s">
        <v>264</v>
      </c>
      <c r="L183" s="13" t="s">
        <v>853</v>
      </c>
      <c r="M183" s="13" t="s">
        <v>31</v>
      </c>
      <c r="N183" s="16">
        <v>44944</v>
      </c>
      <c r="O183" s="16">
        <v>44945</v>
      </c>
      <c r="P183" s="16">
        <v>45064</v>
      </c>
      <c r="Q183" s="17" t="s">
        <v>32</v>
      </c>
      <c r="R183" s="17">
        <f>VLOOKUP(L183,[1]EXT!$A$1:$B$52,2,0)</f>
        <v>5871</v>
      </c>
      <c r="S183" s="13" t="s">
        <v>1038</v>
      </c>
    </row>
    <row r="184" spans="1:19" s="12" customFormat="1" ht="83.25" customHeight="1">
      <c r="A184" s="14" t="s">
        <v>1039</v>
      </c>
      <c r="B184" s="13" t="s">
        <v>23</v>
      </c>
      <c r="C184" s="13" t="s">
        <v>1040</v>
      </c>
      <c r="D184" s="14" t="s">
        <v>1041</v>
      </c>
      <c r="E184" s="15">
        <v>24000000</v>
      </c>
      <c r="F184" s="15">
        <v>6000000</v>
      </c>
      <c r="G184" s="13" t="s">
        <v>1042</v>
      </c>
      <c r="H184" s="13">
        <v>51948996</v>
      </c>
      <c r="I184" s="19" t="s">
        <v>354</v>
      </c>
      <c r="J184" s="19" t="s">
        <v>704</v>
      </c>
      <c r="K184" s="13" t="s">
        <v>748</v>
      </c>
      <c r="L184" s="13" t="s">
        <v>1043</v>
      </c>
      <c r="M184" s="13" t="s">
        <v>31</v>
      </c>
      <c r="N184" s="16">
        <v>44971</v>
      </c>
      <c r="O184" s="16">
        <v>44973</v>
      </c>
      <c r="P184" s="16">
        <v>45092</v>
      </c>
      <c r="Q184" s="17" t="s">
        <v>32</v>
      </c>
      <c r="R184" s="17">
        <f>VLOOKUP(L184,[1]EXT!$A$1:$B$52,2,0)</f>
        <v>5016</v>
      </c>
      <c r="S184" s="13" t="s">
        <v>1044</v>
      </c>
    </row>
    <row r="185" spans="1:19" s="12" customFormat="1" ht="83.25" customHeight="1">
      <c r="A185" s="14" t="s">
        <v>1045</v>
      </c>
      <c r="B185" s="13" t="s">
        <v>23</v>
      </c>
      <c r="C185" s="13" t="s">
        <v>1046</v>
      </c>
      <c r="D185" s="14" t="s">
        <v>1047</v>
      </c>
      <c r="E185" s="15">
        <v>24000000</v>
      </c>
      <c r="F185" s="15">
        <v>6000000</v>
      </c>
      <c r="G185" s="13" t="s">
        <v>1048</v>
      </c>
      <c r="H185" s="13">
        <v>80897843</v>
      </c>
      <c r="I185" s="19" t="s">
        <v>354</v>
      </c>
      <c r="J185" s="19" t="s">
        <v>704</v>
      </c>
      <c r="K185" s="13" t="s">
        <v>782</v>
      </c>
      <c r="L185" s="13" t="s">
        <v>1049</v>
      </c>
      <c r="M185" s="13" t="s">
        <v>31</v>
      </c>
      <c r="N185" s="16">
        <v>44945</v>
      </c>
      <c r="O185" s="16">
        <v>44950</v>
      </c>
      <c r="P185" s="16">
        <v>45069</v>
      </c>
      <c r="Q185" s="17" t="s">
        <v>32</v>
      </c>
      <c r="R185" s="17">
        <f>VLOOKUP(L185,[1]EXT!$A$1:$B$52,2,0)</f>
        <v>5840</v>
      </c>
      <c r="S185" s="13" t="s">
        <v>1050</v>
      </c>
    </row>
    <row r="186" spans="1:19" s="12" customFormat="1" ht="83.25" customHeight="1">
      <c r="A186" s="14" t="s">
        <v>1051</v>
      </c>
      <c r="B186" s="13" t="s">
        <v>23</v>
      </c>
      <c r="C186" s="13" t="s">
        <v>1052</v>
      </c>
      <c r="D186" s="14" t="s">
        <v>1053</v>
      </c>
      <c r="E186" s="15">
        <v>49092900</v>
      </c>
      <c r="F186" s="15">
        <v>12273225</v>
      </c>
      <c r="G186" s="13" t="s">
        <v>1054</v>
      </c>
      <c r="H186" s="13">
        <v>1049603363</v>
      </c>
      <c r="I186" s="19" t="s">
        <v>38</v>
      </c>
      <c r="J186" s="19" t="s">
        <v>39</v>
      </c>
      <c r="K186" s="13" t="s">
        <v>860</v>
      </c>
      <c r="L186" s="13" t="s">
        <v>889</v>
      </c>
      <c r="M186" s="13" t="s">
        <v>31</v>
      </c>
      <c r="N186" s="16">
        <v>44945</v>
      </c>
      <c r="O186" s="16">
        <v>44946</v>
      </c>
      <c r="P186" s="16">
        <v>45065</v>
      </c>
      <c r="Q186" s="17" t="s">
        <v>32</v>
      </c>
      <c r="R186" s="17">
        <f>VLOOKUP(L186,[1]EXT!$A$1:$B$52,2,0)</f>
        <v>5210</v>
      </c>
      <c r="S186" s="13" t="s">
        <v>1055</v>
      </c>
    </row>
    <row r="187" spans="1:19" s="12" customFormat="1" ht="83.25" customHeight="1">
      <c r="A187" s="14" t="s">
        <v>1056</v>
      </c>
      <c r="B187" s="13" t="s">
        <v>59</v>
      </c>
      <c r="C187" s="13" t="s">
        <v>1057</v>
      </c>
      <c r="D187" s="14" t="s">
        <v>1058</v>
      </c>
      <c r="E187" s="15">
        <v>14000000</v>
      </c>
      <c r="F187" s="15">
        <v>3500000</v>
      </c>
      <c r="G187" s="13" t="s">
        <v>1059</v>
      </c>
      <c r="H187" s="13">
        <v>19372258</v>
      </c>
      <c r="I187" s="19" t="s">
        <v>354</v>
      </c>
      <c r="J187" s="19" t="s">
        <v>704</v>
      </c>
      <c r="K187" s="13" t="s">
        <v>748</v>
      </c>
      <c r="L187" s="13" t="s">
        <v>801</v>
      </c>
      <c r="M187" s="13" t="s">
        <v>31</v>
      </c>
      <c r="N187" s="16">
        <v>44945</v>
      </c>
      <c r="O187" s="16">
        <v>44950</v>
      </c>
      <c r="P187" s="16">
        <v>45069</v>
      </c>
      <c r="Q187" s="17" t="s">
        <v>32</v>
      </c>
      <c r="R187" s="17">
        <f>VLOOKUP(L187,[1]EXT!$A$1:$B$52,2,0)</f>
        <v>5507</v>
      </c>
      <c r="S187" s="13" t="s">
        <v>1060</v>
      </c>
    </row>
    <row r="188" spans="1:19" s="12" customFormat="1" ht="83.25" customHeight="1">
      <c r="A188" s="14" t="s">
        <v>1061</v>
      </c>
      <c r="B188" s="13" t="s">
        <v>23</v>
      </c>
      <c r="C188" s="13" t="s">
        <v>1062</v>
      </c>
      <c r="D188" s="14" t="s">
        <v>1063</v>
      </c>
      <c r="E188" s="15">
        <v>31209000</v>
      </c>
      <c r="F188" s="15">
        <v>7802250</v>
      </c>
      <c r="G188" s="13" t="s">
        <v>1064</v>
      </c>
      <c r="H188" s="13">
        <v>40045174</v>
      </c>
      <c r="I188" s="19" t="s">
        <v>38</v>
      </c>
      <c r="J188" s="19" t="s">
        <v>39</v>
      </c>
      <c r="K188" s="13" t="s">
        <v>741</v>
      </c>
      <c r="L188" s="13" t="s">
        <v>769</v>
      </c>
      <c r="M188" s="13" t="s">
        <v>31</v>
      </c>
      <c r="N188" s="16">
        <v>44944</v>
      </c>
      <c r="O188" s="16">
        <v>44946</v>
      </c>
      <c r="P188" s="16">
        <v>45065</v>
      </c>
      <c r="Q188" s="17" t="s">
        <v>32</v>
      </c>
      <c r="R188" s="17">
        <f>VLOOKUP(L188,[1]EXT!$A$1:$B$52,2,0)</f>
        <v>5016</v>
      </c>
      <c r="S188" s="13" t="s">
        <v>1065</v>
      </c>
    </row>
    <row r="189" spans="1:19" s="12" customFormat="1" ht="83.25" customHeight="1">
      <c r="A189" s="14" t="s">
        <v>1066</v>
      </c>
      <c r="B189" s="13" t="s">
        <v>23</v>
      </c>
      <c r="C189" s="13" t="s">
        <v>1067</v>
      </c>
      <c r="D189" s="14" t="s">
        <v>1068</v>
      </c>
      <c r="E189" s="15">
        <v>36000000</v>
      </c>
      <c r="F189" s="15">
        <v>9000000</v>
      </c>
      <c r="G189" s="13" t="s">
        <v>1069</v>
      </c>
      <c r="H189" s="13">
        <v>1061745202</v>
      </c>
      <c r="I189" s="19" t="s">
        <v>146</v>
      </c>
      <c r="J189" s="19" t="s">
        <v>1070</v>
      </c>
      <c r="K189" s="13" t="s">
        <v>1071</v>
      </c>
      <c r="L189" s="13" t="s">
        <v>1071</v>
      </c>
      <c r="M189" s="13" t="s">
        <v>31</v>
      </c>
      <c r="N189" s="16">
        <v>44944</v>
      </c>
      <c r="O189" s="16">
        <v>44945</v>
      </c>
      <c r="P189" s="16">
        <v>45064</v>
      </c>
      <c r="Q189" s="17" t="s">
        <v>32</v>
      </c>
      <c r="R189" s="17">
        <f>VLOOKUP(L189,[1]EXT!$A$1:$B$52,2,0)</f>
        <v>5013</v>
      </c>
      <c r="S189" s="13" t="s">
        <v>1072</v>
      </c>
    </row>
    <row r="190" spans="1:19" s="12" customFormat="1" ht="83.25" customHeight="1">
      <c r="A190" s="14" t="s">
        <v>1073</v>
      </c>
      <c r="B190" s="13" t="s">
        <v>59</v>
      </c>
      <c r="C190" s="13" t="s">
        <v>1074</v>
      </c>
      <c r="D190" s="14" t="s">
        <v>1075</v>
      </c>
      <c r="E190" s="15">
        <v>10520000</v>
      </c>
      <c r="F190" s="15">
        <v>2630000</v>
      </c>
      <c r="G190" s="13" t="s">
        <v>1076</v>
      </c>
      <c r="H190" s="13">
        <v>1032445980</v>
      </c>
      <c r="I190" s="19" t="s">
        <v>728</v>
      </c>
      <c r="J190" s="19" t="s">
        <v>729</v>
      </c>
      <c r="K190" s="13" t="s">
        <v>782</v>
      </c>
      <c r="L190" s="13" t="s">
        <v>1049</v>
      </c>
      <c r="M190" s="13" t="s">
        <v>31</v>
      </c>
      <c r="N190" s="16">
        <v>44944</v>
      </c>
      <c r="O190" s="16">
        <v>44945</v>
      </c>
      <c r="P190" s="16">
        <v>45064</v>
      </c>
      <c r="Q190" s="17" t="s">
        <v>32</v>
      </c>
      <c r="R190" s="17">
        <f>VLOOKUP(L190,[1]EXT!$A$1:$B$52,2,0)</f>
        <v>5840</v>
      </c>
      <c r="S190" s="13" t="s">
        <v>1077</v>
      </c>
    </row>
    <row r="191" spans="1:19" s="12" customFormat="1" ht="83.25" customHeight="1">
      <c r="A191" s="14" t="s">
        <v>1078</v>
      </c>
      <c r="B191" s="13" t="s">
        <v>59</v>
      </c>
      <c r="C191" s="13" t="s">
        <v>1079</v>
      </c>
      <c r="D191" s="14" t="s">
        <v>1080</v>
      </c>
      <c r="E191" s="15">
        <v>11200000</v>
      </c>
      <c r="F191" s="15">
        <v>2800000</v>
      </c>
      <c r="G191" s="13" t="s">
        <v>1081</v>
      </c>
      <c r="H191" s="13">
        <v>1048847964</v>
      </c>
      <c r="I191" s="19" t="s">
        <v>38</v>
      </c>
      <c r="J191" s="19" t="s">
        <v>1082</v>
      </c>
      <c r="K191" s="13" t="s">
        <v>748</v>
      </c>
      <c r="L191" s="13" t="s">
        <v>913</v>
      </c>
      <c r="M191" s="13" t="s">
        <v>31</v>
      </c>
      <c r="N191" s="16">
        <v>44945</v>
      </c>
      <c r="O191" s="16">
        <v>44945</v>
      </c>
      <c r="P191" s="16">
        <v>45064</v>
      </c>
      <c r="Q191" s="17" t="s">
        <v>32</v>
      </c>
      <c r="R191" s="17">
        <f>VLOOKUP(L191,[1]EXT!$A$1:$B$52,2,0)</f>
        <v>5530</v>
      </c>
      <c r="S191" s="13" t="s">
        <v>1083</v>
      </c>
    </row>
    <row r="192" spans="1:19" s="12" customFormat="1" ht="83.25" customHeight="1">
      <c r="A192" s="14" t="s">
        <v>1084</v>
      </c>
      <c r="B192" s="13" t="s">
        <v>23</v>
      </c>
      <c r="C192" s="13" t="s">
        <v>1085</v>
      </c>
      <c r="D192" s="14" t="s">
        <v>1086</v>
      </c>
      <c r="E192" s="15">
        <v>40000000</v>
      </c>
      <c r="F192" s="15">
        <v>10000000</v>
      </c>
      <c r="G192" s="13" t="s">
        <v>1087</v>
      </c>
      <c r="H192" s="13">
        <v>10777084</v>
      </c>
      <c r="I192" s="19" t="s">
        <v>226</v>
      </c>
      <c r="J192" s="19" t="s">
        <v>227</v>
      </c>
      <c r="K192" s="13" t="s">
        <v>1071</v>
      </c>
      <c r="L192" s="13" t="s">
        <v>1071</v>
      </c>
      <c r="M192" s="13" t="s">
        <v>31</v>
      </c>
      <c r="N192" s="16">
        <v>44945</v>
      </c>
      <c r="O192" s="16">
        <v>44946</v>
      </c>
      <c r="P192" s="16">
        <v>45065</v>
      </c>
      <c r="Q192" s="17" t="s">
        <v>32</v>
      </c>
      <c r="R192" s="17">
        <f>VLOOKUP(L192,[1]EXT!$A$1:$B$52,2,0)</f>
        <v>5013</v>
      </c>
      <c r="S192" s="13" t="s">
        <v>542</v>
      </c>
    </row>
    <row r="193" spans="1:19" s="12" customFormat="1" ht="83.25" customHeight="1">
      <c r="A193" s="14" t="s">
        <v>1088</v>
      </c>
      <c r="B193" s="13" t="s">
        <v>23</v>
      </c>
      <c r="C193" s="13" t="s">
        <v>1089</v>
      </c>
      <c r="D193" s="14" t="s">
        <v>1090</v>
      </c>
      <c r="E193" s="15">
        <v>48000000</v>
      </c>
      <c r="F193" s="15">
        <v>6000000</v>
      </c>
      <c r="G193" s="13" t="s">
        <v>1091</v>
      </c>
      <c r="H193" s="13">
        <v>49796535</v>
      </c>
      <c r="I193" s="19" t="s">
        <v>27</v>
      </c>
      <c r="J193" s="19" t="s">
        <v>28</v>
      </c>
      <c r="K193" s="13" t="s">
        <v>748</v>
      </c>
      <c r="L193" s="13" t="s">
        <v>801</v>
      </c>
      <c r="M193" s="13" t="s">
        <v>31</v>
      </c>
      <c r="N193" s="16">
        <v>44945</v>
      </c>
      <c r="O193" s="16">
        <v>44946</v>
      </c>
      <c r="P193" s="16">
        <v>45188</v>
      </c>
      <c r="Q193" s="17" t="s">
        <v>32</v>
      </c>
      <c r="R193" s="17">
        <f>VLOOKUP(L193,[1]EXT!$A$1:$B$52,2,0)</f>
        <v>5507</v>
      </c>
      <c r="S193" s="13" t="s">
        <v>1092</v>
      </c>
    </row>
    <row r="194" spans="1:19" s="12" customFormat="1" ht="83.25" customHeight="1">
      <c r="A194" s="14" t="s">
        <v>1093</v>
      </c>
      <c r="B194" s="13" t="s">
        <v>23</v>
      </c>
      <c r="C194" s="13" t="s">
        <v>1094</v>
      </c>
      <c r="D194" s="14" t="s">
        <v>1095</v>
      </c>
      <c r="E194" s="15">
        <v>28000000</v>
      </c>
      <c r="F194" s="15">
        <v>7000000</v>
      </c>
      <c r="G194" s="13" t="s">
        <v>1096</v>
      </c>
      <c r="H194" s="13">
        <v>79571578</v>
      </c>
      <c r="I194" s="19" t="s">
        <v>354</v>
      </c>
      <c r="J194" s="19" t="s">
        <v>704</v>
      </c>
      <c r="K194" s="13" t="s">
        <v>264</v>
      </c>
      <c r="L194" s="13" t="s">
        <v>853</v>
      </c>
      <c r="M194" s="13" t="s">
        <v>31</v>
      </c>
      <c r="N194" s="16">
        <v>44953</v>
      </c>
      <c r="O194" s="16">
        <v>44956</v>
      </c>
      <c r="P194" s="16">
        <v>45074</v>
      </c>
      <c r="Q194" s="17" t="s">
        <v>32</v>
      </c>
      <c r="R194" s="17">
        <f>VLOOKUP(L194,[1]EXT!$A$1:$B$52,2,0)</f>
        <v>5871</v>
      </c>
      <c r="S194" s="13" t="s">
        <v>1097</v>
      </c>
    </row>
    <row r="195" spans="1:19" s="12" customFormat="1" ht="83.25" customHeight="1">
      <c r="A195" s="14" t="s">
        <v>1098</v>
      </c>
      <c r="B195" s="13" t="s">
        <v>23</v>
      </c>
      <c r="C195" s="13" t="s">
        <v>1099</v>
      </c>
      <c r="D195" s="14" t="s">
        <v>1100</v>
      </c>
      <c r="E195" s="15">
        <v>16183040</v>
      </c>
      <c r="F195" s="15">
        <v>4045760</v>
      </c>
      <c r="G195" s="13" t="s">
        <v>1101</v>
      </c>
      <c r="H195" s="13">
        <v>9433763</v>
      </c>
      <c r="I195" s="19" t="s">
        <v>81</v>
      </c>
      <c r="J195" s="19" t="s">
        <v>895</v>
      </c>
      <c r="K195" s="13" t="s">
        <v>748</v>
      </c>
      <c r="L195" s="13" t="s">
        <v>1043</v>
      </c>
      <c r="M195" s="13" t="s">
        <v>31</v>
      </c>
      <c r="N195" s="16">
        <v>44945</v>
      </c>
      <c r="O195" s="16">
        <v>44947</v>
      </c>
      <c r="P195" s="16">
        <v>45189</v>
      </c>
      <c r="Q195" s="17" t="s">
        <v>32</v>
      </c>
      <c r="R195" s="17">
        <f>VLOOKUP(L195,[1]EXT!$A$1:$B$52,2,0)</f>
        <v>5016</v>
      </c>
      <c r="S195" s="13" t="s">
        <v>1102</v>
      </c>
    </row>
    <row r="196" spans="1:19" s="12" customFormat="1" ht="83.25" customHeight="1">
      <c r="A196" s="14" t="s">
        <v>1103</v>
      </c>
      <c r="B196" s="13" t="s">
        <v>59</v>
      </c>
      <c r="C196" s="13" t="s">
        <v>1104</v>
      </c>
      <c r="D196" s="14" t="s">
        <v>1105</v>
      </c>
      <c r="E196" s="15">
        <v>10520000</v>
      </c>
      <c r="F196" s="15">
        <v>2630000</v>
      </c>
      <c r="G196" s="13" t="s">
        <v>1106</v>
      </c>
      <c r="H196" s="13">
        <v>1033801325</v>
      </c>
      <c r="I196" s="19" t="s">
        <v>354</v>
      </c>
      <c r="J196" s="19" t="s">
        <v>704</v>
      </c>
      <c r="K196" s="13" t="s">
        <v>782</v>
      </c>
      <c r="L196" s="13" t="s">
        <v>1049</v>
      </c>
      <c r="M196" s="13" t="s">
        <v>31</v>
      </c>
      <c r="N196" s="16">
        <v>44945</v>
      </c>
      <c r="O196" s="16">
        <v>44946</v>
      </c>
      <c r="P196" s="16">
        <v>45125</v>
      </c>
      <c r="Q196" s="17" t="s">
        <v>32</v>
      </c>
      <c r="R196" s="17">
        <f>VLOOKUP(L196,[1]EXT!$A$1:$B$52,2,0)</f>
        <v>5840</v>
      </c>
      <c r="S196" s="13" t="s">
        <v>1107</v>
      </c>
    </row>
    <row r="197" spans="1:19" s="12" customFormat="1" ht="83.25" customHeight="1">
      <c r="A197" s="14" t="s">
        <v>1108</v>
      </c>
      <c r="B197" s="13" t="s">
        <v>59</v>
      </c>
      <c r="C197" s="13" t="s">
        <v>1109</v>
      </c>
      <c r="D197" s="14" t="s">
        <v>1110</v>
      </c>
      <c r="E197" s="15">
        <v>14086316</v>
      </c>
      <c r="F197" s="15">
        <v>3521579</v>
      </c>
      <c r="G197" s="13" t="s">
        <v>1111</v>
      </c>
      <c r="H197" s="13">
        <v>1032497352</v>
      </c>
      <c r="I197" s="19" t="s">
        <v>354</v>
      </c>
      <c r="J197" s="19" t="s">
        <v>704</v>
      </c>
      <c r="K197" s="13" t="s">
        <v>860</v>
      </c>
      <c r="L197" s="13" t="s">
        <v>861</v>
      </c>
      <c r="M197" s="13" t="s">
        <v>31</v>
      </c>
      <c r="N197" s="16">
        <v>44945</v>
      </c>
      <c r="O197" s="16">
        <v>44950</v>
      </c>
      <c r="P197" s="16">
        <v>45069</v>
      </c>
      <c r="Q197" s="17" t="s">
        <v>32</v>
      </c>
      <c r="R197" s="17">
        <f>VLOOKUP(L197,[1]EXT!$A$1:$B$52,2,0)</f>
        <v>5218</v>
      </c>
      <c r="S197" s="13" t="s">
        <v>1112</v>
      </c>
    </row>
    <row r="198" spans="1:19" s="12" customFormat="1" ht="83.25" customHeight="1">
      <c r="A198" s="14" t="s">
        <v>1113</v>
      </c>
      <c r="B198" s="13" t="s">
        <v>23</v>
      </c>
      <c r="C198" s="13" t="s">
        <v>1114</v>
      </c>
      <c r="D198" s="14" t="s">
        <v>1115</v>
      </c>
      <c r="E198" s="15">
        <v>42000000</v>
      </c>
      <c r="F198" s="15">
        <v>10500000</v>
      </c>
      <c r="G198" s="13" t="s">
        <v>1116</v>
      </c>
      <c r="H198" s="13">
        <v>79839861</v>
      </c>
      <c r="I198" s="19" t="s">
        <v>851</v>
      </c>
      <c r="J198" s="19" t="s">
        <v>1117</v>
      </c>
      <c r="K198" s="13" t="s">
        <v>264</v>
      </c>
      <c r="L198" s="13" t="s">
        <v>1002</v>
      </c>
      <c r="M198" s="13" t="s">
        <v>31</v>
      </c>
      <c r="N198" s="16">
        <v>44945</v>
      </c>
      <c r="O198" s="16">
        <v>44947</v>
      </c>
      <c r="P198" s="16">
        <v>45066</v>
      </c>
      <c r="Q198" s="17" t="s">
        <v>32</v>
      </c>
      <c r="R198" s="17">
        <f>VLOOKUP(L198,[1]EXT!$A$1:$B$52,2,0)</f>
        <v>5857</v>
      </c>
      <c r="S198" s="13" t="s">
        <v>1118</v>
      </c>
    </row>
    <row r="199" spans="1:19" s="12" customFormat="1" ht="83.25" customHeight="1">
      <c r="A199" s="14" t="s">
        <v>1119</v>
      </c>
      <c r="B199" s="13" t="s">
        <v>23</v>
      </c>
      <c r="C199" s="13" t="s">
        <v>1120</v>
      </c>
      <c r="D199" s="14" t="s">
        <v>1121</v>
      </c>
      <c r="E199" s="15">
        <v>17200000</v>
      </c>
      <c r="F199" s="15">
        <v>4300000</v>
      </c>
      <c r="G199" s="13" t="s">
        <v>1122</v>
      </c>
      <c r="H199" s="18">
        <v>1018483342</v>
      </c>
      <c r="I199" s="19" t="s">
        <v>354</v>
      </c>
      <c r="J199" s="19" t="s">
        <v>704</v>
      </c>
      <c r="K199" s="13" t="s">
        <v>782</v>
      </c>
      <c r="L199" s="13" t="s">
        <v>1049</v>
      </c>
      <c r="M199" s="13" t="s">
        <v>31</v>
      </c>
      <c r="N199" s="16">
        <v>44945</v>
      </c>
      <c r="O199" s="16">
        <v>44947</v>
      </c>
      <c r="P199" s="16">
        <v>45066</v>
      </c>
      <c r="Q199" s="17" t="s">
        <v>32</v>
      </c>
      <c r="R199" s="17">
        <f>VLOOKUP(L199,[1]EXT!$A$1:$B$52,2,0)</f>
        <v>5840</v>
      </c>
      <c r="S199" s="13" t="s">
        <v>1123</v>
      </c>
    </row>
    <row r="200" spans="1:19" s="12" customFormat="1" ht="83.25" customHeight="1">
      <c r="A200" s="14" t="s">
        <v>1124</v>
      </c>
      <c r="B200" s="13" t="s">
        <v>23</v>
      </c>
      <c r="C200" s="13" t="s">
        <v>1125</v>
      </c>
      <c r="D200" s="14" t="s">
        <v>1126</v>
      </c>
      <c r="E200" s="15">
        <v>32000000</v>
      </c>
      <c r="F200" s="15">
        <v>8000000</v>
      </c>
      <c r="G200" s="13" t="s">
        <v>1127</v>
      </c>
      <c r="H200" s="13">
        <v>1088265722</v>
      </c>
      <c r="I200" s="19" t="s">
        <v>378</v>
      </c>
      <c r="J200" s="19" t="s">
        <v>1128</v>
      </c>
      <c r="K200" s="13" t="s">
        <v>748</v>
      </c>
      <c r="L200" s="13" t="s">
        <v>801</v>
      </c>
      <c r="M200" s="13" t="s">
        <v>31</v>
      </c>
      <c r="N200" s="16">
        <v>44946</v>
      </c>
      <c r="O200" s="16">
        <v>44949</v>
      </c>
      <c r="P200" s="16">
        <v>45068</v>
      </c>
      <c r="Q200" s="17" t="s">
        <v>32</v>
      </c>
      <c r="R200" s="17">
        <f>VLOOKUP(L200,[1]EXT!$A$1:$B$52,2,0)</f>
        <v>5507</v>
      </c>
      <c r="S200" s="13" t="s">
        <v>1129</v>
      </c>
    </row>
    <row r="201" spans="1:19" s="12" customFormat="1" ht="83.25" customHeight="1">
      <c r="A201" s="14" t="s">
        <v>1130</v>
      </c>
      <c r="B201" s="13" t="s">
        <v>23</v>
      </c>
      <c r="C201" s="13" t="s">
        <v>1131</v>
      </c>
      <c r="D201" s="14" t="s">
        <v>1132</v>
      </c>
      <c r="E201" s="15">
        <v>24000000</v>
      </c>
      <c r="F201" s="15">
        <v>6000000</v>
      </c>
      <c r="G201" s="13" t="s">
        <v>1133</v>
      </c>
      <c r="H201" s="13">
        <v>1057583860</v>
      </c>
      <c r="I201" s="19" t="s">
        <v>38</v>
      </c>
      <c r="J201" s="19" t="s">
        <v>1134</v>
      </c>
      <c r="K201" s="13" t="s">
        <v>748</v>
      </c>
      <c r="L201" s="13" t="s">
        <v>801</v>
      </c>
      <c r="M201" s="13" t="s">
        <v>31</v>
      </c>
      <c r="N201" s="16">
        <v>44945</v>
      </c>
      <c r="O201" s="16">
        <v>44946</v>
      </c>
      <c r="P201" s="16">
        <v>45065</v>
      </c>
      <c r="Q201" s="17" t="s">
        <v>32</v>
      </c>
      <c r="R201" s="17">
        <f>VLOOKUP(L201,[1]EXT!$A$1:$B$52,2,0)</f>
        <v>5507</v>
      </c>
      <c r="S201" s="13" t="s">
        <v>1135</v>
      </c>
    </row>
    <row r="202" spans="1:19" s="12" customFormat="1" ht="83.25" customHeight="1">
      <c r="A202" s="14" t="s">
        <v>1136</v>
      </c>
      <c r="B202" s="13" t="s">
        <v>23</v>
      </c>
      <c r="C202" s="13" t="s">
        <v>1137</v>
      </c>
      <c r="D202" s="14" t="s">
        <v>1138</v>
      </c>
      <c r="E202" s="15">
        <v>22400000</v>
      </c>
      <c r="F202" s="15">
        <v>5600000</v>
      </c>
      <c r="G202" s="13" t="s">
        <v>1139</v>
      </c>
      <c r="H202" s="13">
        <v>53013541</v>
      </c>
      <c r="I202" s="19" t="s">
        <v>354</v>
      </c>
      <c r="J202" s="19" t="s">
        <v>704</v>
      </c>
      <c r="K202" s="13" t="s">
        <v>748</v>
      </c>
      <c r="L202" s="13" t="s">
        <v>755</v>
      </c>
      <c r="M202" s="13" t="s">
        <v>31</v>
      </c>
      <c r="N202" s="16">
        <v>44946</v>
      </c>
      <c r="O202" s="16">
        <v>44949</v>
      </c>
      <c r="P202" s="16">
        <v>45068</v>
      </c>
      <c r="Q202" s="17" t="s">
        <v>32</v>
      </c>
      <c r="R202" s="17">
        <f>VLOOKUP(L202,[1]EXT!$A$1:$B$52,2,0)</f>
        <v>5016</v>
      </c>
      <c r="S202" s="13" t="s">
        <v>1140</v>
      </c>
    </row>
    <row r="203" spans="1:19" s="12" customFormat="1" ht="83.25" customHeight="1">
      <c r="A203" s="14" t="s">
        <v>1141</v>
      </c>
      <c r="B203" s="13" t="s">
        <v>23</v>
      </c>
      <c r="C203" s="13" t="s">
        <v>1142</v>
      </c>
      <c r="D203" s="14" t="s">
        <v>1143</v>
      </c>
      <c r="E203" s="15">
        <v>32000000</v>
      </c>
      <c r="F203" s="15">
        <v>8000000</v>
      </c>
      <c r="G203" s="13" t="s">
        <v>1144</v>
      </c>
      <c r="H203" s="13">
        <v>53122462</v>
      </c>
      <c r="I203" s="19" t="s">
        <v>38</v>
      </c>
      <c r="J203" s="19" t="s">
        <v>1145</v>
      </c>
      <c r="K203" s="13" t="s">
        <v>748</v>
      </c>
      <c r="L203" s="13" t="s">
        <v>1043</v>
      </c>
      <c r="M203" s="13" t="s">
        <v>31</v>
      </c>
      <c r="N203" s="16">
        <v>44945</v>
      </c>
      <c r="O203" s="16">
        <v>44947</v>
      </c>
      <c r="P203" s="16">
        <v>45066</v>
      </c>
      <c r="Q203" s="17" t="s">
        <v>32</v>
      </c>
      <c r="R203" s="17">
        <f>VLOOKUP(L203,[1]EXT!$A$1:$B$52,2,0)</f>
        <v>5016</v>
      </c>
      <c r="S203" s="13" t="s">
        <v>1146</v>
      </c>
    </row>
    <row r="204" spans="1:19" s="12" customFormat="1" ht="83.25" customHeight="1">
      <c r="A204" s="14" t="s">
        <v>1147</v>
      </c>
      <c r="B204" s="13" t="s">
        <v>59</v>
      </c>
      <c r="C204" s="13" t="s">
        <v>1148</v>
      </c>
      <c r="D204" s="14" t="s">
        <v>1149</v>
      </c>
      <c r="E204" s="15">
        <v>10893140</v>
      </c>
      <c r="F204" s="15">
        <v>2745785</v>
      </c>
      <c r="G204" s="13" t="s">
        <v>1150</v>
      </c>
      <c r="H204" s="13">
        <v>80155014</v>
      </c>
      <c r="I204" s="19" t="s">
        <v>354</v>
      </c>
      <c r="J204" s="19" t="s">
        <v>704</v>
      </c>
      <c r="K204" s="13" t="s">
        <v>748</v>
      </c>
      <c r="L204" s="13" t="s">
        <v>913</v>
      </c>
      <c r="M204" s="13" t="s">
        <v>31</v>
      </c>
      <c r="N204" s="16">
        <v>44949</v>
      </c>
      <c r="O204" s="16">
        <v>44949</v>
      </c>
      <c r="P204" s="16">
        <v>45068</v>
      </c>
      <c r="Q204" s="17" t="s">
        <v>32</v>
      </c>
      <c r="R204" s="17">
        <f>VLOOKUP(L204,[1]EXT!$A$1:$B$52,2,0)</f>
        <v>5530</v>
      </c>
      <c r="S204" s="13" t="s">
        <v>1151</v>
      </c>
    </row>
    <row r="205" spans="1:19" s="12" customFormat="1" ht="83.25" customHeight="1">
      <c r="A205" s="14" t="s">
        <v>1152</v>
      </c>
      <c r="B205" s="13" t="s">
        <v>23</v>
      </c>
      <c r="C205" s="13" t="s">
        <v>1153</v>
      </c>
      <c r="D205" s="14" t="s">
        <v>1154</v>
      </c>
      <c r="E205" s="15">
        <v>36000000</v>
      </c>
      <c r="F205" s="15">
        <v>9000000</v>
      </c>
      <c r="G205" s="13" t="s">
        <v>1155</v>
      </c>
      <c r="H205" s="13">
        <v>37398071</v>
      </c>
      <c r="I205" s="19" t="s">
        <v>46</v>
      </c>
      <c r="J205" s="19" t="s">
        <v>183</v>
      </c>
      <c r="K205" s="13" t="s">
        <v>748</v>
      </c>
      <c r="L205" s="13" t="s">
        <v>801</v>
      </c>
      <c r="M205" s="13" t="s">
        <v>31</v>
      </c>
      <c r="N205" s="16">
        <v>44946</v>
      </c>
      <c r="O205" s="16">
        <v>44949</v>
      </c>
      <c r="P205" s="16">
        <v>45068</v>
      </c>
      <c r="Q205" s="17" t="s">
        <v>32</v>
      </c>
      <c r="R205" s="17">
        <f>VLOOKUP(L205,[1]EXT!$A$1:$B$52,2,0)</f>
        <v>5507</v>
      </c>
      <c r="S205" s="13" t="s">
        <v>1156</v>
      </c>
    </row>
    <row r="206" spans="1:19" s="12" customFormat="1" ht="83.25" customHeight="1">
      <c r="A206" s="14" t="s">
        <v>1157</v>
      </c>
      <c r="B206" s="13" t="s">
        <v>23</v>
      </c>
      <c r="C206" s="13" t="s">
        <v>1158</v>
      </c>
      <c r="D206" s="14" t="s">
        <v>1159</v>
      </c>
      <c r="E206" s="15">
        <v>34000000</v>
      </c>
      <c r="F206" s="15">
        <v>8500000</v>
      </c>
      <c r="G206" s="13" t="s">
        <v>1160</v>
      </c>
      <c r="H206" s="13">
        <v>52885470</v>
      </c>
      <c r="I206" s="19" t="s">
        <v>38</v>
      </c>
      <c r="J206" s="19" t="s">
        <v>1161</v>
      </c>
      <c r="K206" s="13" t="s">
        <v>782</v>
      </c>
      <c r="L206" s="13" t="s">
        <v>1049</v>
      </c>
      <c r="M206" s="13" t="s">
        <v>31</v>
      </c>
      <c r="N206" s="16">
        <v>44949</v>
      </c>
      <c r="O206" s="16">
        <v>44951</v>
      </c>
      <c r="P206" s="16">
        <v>45193</v>
      </c>
      <c r="Q206" s="17" t="s">
        <v>32</v>
      </c>
      <c r="R206" s="17">
        <f>VLOOKUP(L206,[1]EXT!$A$1:$B$52,2,0)</f>
        <v>5840</v>
      </c>
      <c r="S206" s="13" t="s">
        <v>1162</v>
      </c>
    </row>
    <row r="207" spans="1:19" s="12" customFormat="1" ht="83.25" customHeight="1">
      <c r="A207" s="14" t="s">
        <v>1163</v>
      </c>
      <c r="B207" s="13" t="s">
        <v>23</v>
      </c>
      <c r="C207" s="13" t="s">
        <v>1164</v>
      </c>
      <c r="D207" s="14" t="s">
        <v>1165</v>
      </c>
      <c r="E207" s="15">
        <v>36000000</v>
      </c>
      <c r="F207" s="15">
        <v>9000000</v>
      </c>
      <c r="G207" s="13" t="s">
        <v>1166</v>
      </c>
      <c r="H207" s="13">
        <v>1110493511</v>
      </c>
      <c r="I207" s="19" t="s">
        <v>139</v>
      </c>
      <c r="J207" s="19" t="s">
        <v>140</v>
      </c>
      <c r="K207" s="13" t="s">
        <v>748</v>
      </c>
      <c r="L207" s="13" t="s">
        <v>913</v>
      </c>
      <c r="M207" s="13" t="s">
        <v>31</v>
      </c>
      <c r="N207" s="16">
        <v>44953</v>
      </c>
      <c r="O207" s="16">
        <v>44956</v>
      </c>
      <c r="P207" s="16">
        <v>45075</v>
      </c>
      <c r="Q207" s="17" t="s">
        <v>32</v>
      </c>
      <c r="R207" s="17">
        <f>VLOOKUP(L207,[1]EXT!$A$1:$B$52,2,0)</f>
        <v>5530</v>
      </c>
      <c r="S207" s="13" t="s">
        <v>1167</v>
      </c>
    </row>
    <row r="208" spans="1:19" s="12" customFormat="1" ht="83.25" customHeight="1">
      <c r="A208" s="14" t="s">
        <v>1168</v>
      </c>
      <c r="B208" s="13" t="s">
        <v>23</v>
      </c>
      <c r="C208" s="13" t="s">
        <v>1169</v>
      </c>
      <c r="D208" s="14" t="s">
        <v>1170</v>
      </c>
      <c r="E208" s="15">
        <v>24800000</v>
      </c>
      <c r="F208" s="15">
        <v>6200000</v>
      </c>
      <c r="G208" s="13" t="s">
        <v>1171</v>
      </c>
      <c r="H208" s="13">
        <v>1010193419</v>
      </c>
      <c r="I208" s="19" t="s">
        <v>1172</v>
      </c>
      <c r="J208" s="19" t="s">
        <v>1173</v>
      </c>
      <c r="K208" s="13" t="s">
        <v>990</v>
      </c>
      <c r="L208" s="13" t="s">
        <v>990</v>
      </c>
      <c r="M208" s="13" t="s">
        <v>31</v>
      </c>
      <c r="N208" s="16">
        <v>44949</v>
      </c>
      <c r="O208" s="16">
        <v>44951</v>
      </c>
      <c r="P208" s="16">
        <v>45070</v>
      </c>
      <c r="Q208" s="17" t="s">
        <v>32</v>
      </c>
      <c r="R208" s="17">
        <f>VLOOKUP(L208,[1]EXT!$A$1:$B$52,2,0)</f>
        <v>5012</v>
      </c>
      <c r="S208" s="13" t="s">
        <v>1174</v>
      </c>
    </row>
    <row r="209" spans="1:19" s="12" customFormat="1" ht="83.25" customHeight="1">
      <c r="A209" s="14" t="s">
        <v>1175</v>
      </c>
      <c r="B209" s="13" t="s">
        <v>23</v>
      </c>
      <c r="C209" s="13" t="s">
        <v>1176</v>
      </c>
      <c r="D209" s="14" t="s">
        <v>1177</v>
      </c>
      <c r="E209" s="15">
        <v>36000000</v>
      </c>
      <c r="F209" s="15">
        <v>9000000</v>
      </c>
      <c r="G209" s="13" t="s">
        <v>1178</v>
      </c>
      <c r="H209" s="13">
        <v>60363031</v>
      </c>
      <c r="I209" s="19" t="s">
        <v>46</v>
      </c>
      <c r="J209" s="19" t="s">
        <v>183</v>
      </c>
      <c r="K209" s="13" t="s">
        <v>1071</v>
      </c>
      <c r="L209" s="13" t="s">
        <v>1071</v>
      </c>
      <c r="M209" s="13" t="s">
        <v>31</v>
      </c>
      <c r="N209" s="16">
        <v>44949</v>
      </c>
      <c r="O209" s="16">
        <v>44951</v>
      </c>
      <c r="P209" s="16">
        <v>45070</v>
      </c>
      <c r="Q209" s="17" t="s">
        <v>32</v>
      </c>
      <c r="R209" s="17">
        <f>VLOOKUP(L209,[1]EXT!$A$1:$B$52,2,0)</f>
        <v>5013</v>
      </c>
      <c r="S209" s="13" t="s">
        <v>1179</v>
      </c>
    </row>
    <row r="210" spans="1:19" s="12" customFormat="1" ht="83.25" customHeight="1">
      <c r="A210" s="14" t="s">
        <v>1180</v>
      </c>
      <c r="B210" s="13" t="s">
        <v>23</v>
      </c>
      <c r="C210" s="13" t="s">
        <v>1181</v>
      </c>
      <c r="D210" s="14" t="s">
        <v>1182</v>
      </c>
      <c r="E210" s="15">
        <v>26000000</v>
      </c>
      <c r="F210" s="15">
        <v>6500000</v>
      </c>
      <c r="G210" s="13" t="s">
        <v>1183</v>
      </c>
      <c r="H210" s="13">
        <v>1022360586</v>
      </c>
      <c r="I210" s="19" t="s">
        <v>354</v>
      </c>
      <c r="J210" s="19" t="s">
        <v>704</v>
      </c>
      <c r="K210" s="13" t="s">
        <v>782</v>
      </c>
      <c r="L210" s="13" t="s">
        <v>1049</v>
      </c>
      <c r="M210" s="13" t="s">
        <v>31</v>
      </c>
      <c r="N210" s="16">
        <v>44949</v>
      </c>
      <c r="O210" s="16">
        <v>44951</v>
      </c>
      <c r="P210" s="16">
        <v>45070</v>
      </c>
      <c r="Q210" s="17" t="s">
        <v>32</v>
      </c>
      <c r="R210" s="17">
        <f>VLOOKUP(L210,[1]EXT!$A$1:$B$52,2,0)</f>
        <v>5840</v>
      </c>
      <c r="S210" s="13" t="s">
        <v>1184</v>
      </c>
    </row>
    <row r="211" spans="1:19" s="12" customFormat="1" ht="83.25" customHeight="1">
      <c r="A211" s="14" t="s">
        <v>1185</v>
      </c>
      <c r="B211" s="13" t="s">
        <v>59</v>
      </c>
      <c r="C211" s="13" t="s">
        <v>1186</v>
      </c>
      <c r="D211" s="14" t="s">
        <v>1187</v>
      </c>
      <c r="E211" s="15">
        <v>10520000</v>
      </c>
      <c r="F211" s="15">
        <v>2630000</v>
      </c>
      <c r="G211" s="13" t="s">
        <v>1188</v>
      </c>
      <c r="H211" s="13">
        <v>79822497</v>
      </c>
      <c r="I211" s="19" t="s">
        <v>354</v>
      </c>
      <c r="J211" s="19" t="s">
        <v>704</v>
      </c>
      <c r="K211" s="13" t="s">
        <v>782</v>
      </c>
      <c r="L211" s="13" t="s">
        <v>1049</v>
      </c>
      <c r="M211" s="13" t="s">
        <v>31</v>
      </c>
      <c r="N211" s="16">
        <v>44951</v>
      </c>
      <c r="O211" s="16">
        <v>44953</v>
      </c>
      <c r="P211" s="16">
        <v>45072</v>
      </c>
      <c r="Q211" s="17" t="s">
        <v>32</v>
      </c>
      <c r="R211" s="17">
        <f>VLOOKUP(L211,[1]EXT!$A$1:$B$52,2,0)</f>
        <v>5840</v>
      </c>
      <c r="S211" s="13" t="s">
        <v>1189</v>
      </c>
    </row>
    <row r="212" spans="1:19" s="12" customFormat="1" ht="83.25" customHeight="1">
      <c r="A212" s="14" t="s">
        <v>1190</v>
      </c>
      <c r="B212" s="13" t="s">
        <v>23</v>
      </c>
      <c r="C212" s="13" t="s">
        <v>1191</v>
      </c>
      <c r="D212" s="14" t="s">
        <v>1192</v>
      </c>
      <c r="E212" s="15">
        <v>16183040</v>
      </c>
      <c r="F212" s="15">
        <v>4045760</v>
      </c>
      <c r="G212" s="13" t="s">
        <v>1193</v>
      </c>
      <c r="H212" s="13">
        <v>1022422725</v>
      </c>
      <c r="I212" s="19" t="s">
        <v>354</v>
      </c>
      <c r="J212" s="19" t="s">
        <v>704</v>
      </c>
      <c r="K212" s="13" t="s">
        <v>782</v>
      </c>
      <c r="L212" s="13" t="s">
        <v>1049</v>
      </c>
      <c r="M212" s="13" t="s">
        <v>31</v>
      </c>
      <c r="N212" s="16">
        <v>44951</v>
      </c>
      <c r="O212" s="16">
        <v>44951</v>
      </c>
      <c r="P212" s="16">
        <v>45070</v>
      </c>
      <c r="Q212" s="17" t="s">
        <v>32</v>
      </c>
      <c r="R212" s="17">
        <f>VLOOKUP(L212,[1]EXT!$A$1:$B$52,2,0)</f>
        <v>5840</v>
      </c>
      <c r="S212" s="13" t="s">
        <v>1194</v>
      </c>
    </row>
    <row r="213" spans="1:19" s="12" customFormat="1" ht="83.25" customHeight="1">
      <c r="A213" s="14" t="s">
        <v>1195</v>
      </c>
      <c r="B213" s="13" t="s">
        <v>23</v>
      </c>
      <c r="C213" s="13" t="s">
        <v>1196</v>
      </c>
      <c r="D213" s="14" t="s">
        <v>1197</v>
      </c>
      <c r="E213" s="15">
        <v>38800000</v>
      </c>
      <c r="F213" s="15">
        <v>9700000</v>
      </c>
      <c r="G213" s="13" t="s">
        <v>1198</v>
      </c>
      <c r="H213" s="13">
        <v>52777981</v>
      </c>
      <c r="I213" s="19" t="s">
        <v>81</v>
      </c>
      <c r="J213" s="19" t="s">
        <v>895</v>
      </c>
      <c r="K213" s="13" t="s">
        <v>741</v>
      </c>
      <c r="L213" s="13" t="s">
        <v>769</v>
      </c>
      <c r="M213" s="13" t="s">
        <v>31</v>
      </c>
      <c r="N213" s="16">
        <v>44967</v>
      </c>
      <c r="O213" s="16">
        <v>44973</v>
      </c>
      <c r="P213" s="16">
        <v>45092</v>
      </c>
      <c r="Q213" s="17" t="s">
        <v>32</v>
      </c>
      <c r="R213" s="17">
        <f>VLOOKUP(L213,[1]EXT!$A$1:$B$52,2,0)</f>
        <v>5016</v>
      </c>
      <c r="S213" s="13" t="s">
        <v>1199</v>
      </c>
    </row>
    <row r="214" spans="1:19" s="12" customFormat="1" ht="83.25" customHeight="1">
      <c r="A214" s="14" t="s">
        <v>1200</v>
      </c>
      <c r="B214" s="13" t="s">
        <v>23</v>
      </c>
      <c r="C214" s="13" t="s">
        <v>1201</v>
      </c>
      <c r="D214" s="14" t="s">
        <v>1202</v>
      </c>
      <c r="E214" s="15">
        <v>42735400</v>
      </c>
      <c r="F214" s="15">
        <v>10683850</v>
      </c>
      <c r="G214" s="13" t="s">
        <v>1203</v>
      </c>
      <c r="H214" s="13">
        <v>98636894</v>
      </c>
      <c r="I214" s="19" t="s">
        <v>226</v>
      </c>
      <c r="J214" s="19" t="s">
        <v>1204</v>
      </c>
      <c r="K214" s="13" t="s">
        <v>741</v>
      </c>
      <c r="L214" s="13" t="s">
        <v>769</v>
      </c>
      <c r="M214" s="13" t="s">
        <v>31</v>
      </c>
      <c r="N214" s="16">
        <v>44972</v>
      </c>
      <c r="O214" s="16">
        <v>44974</v>
      </c>
      <c r="P214" s="16">
        <v>45093</v>
      </c>
      <c r="Q214" s="17" t="s">
        <v>32</v>
      </c>
      <c r="R214" s="17">
        <f>VLOOKUP(L214,[1]EXT!$A$1:$B$52,2,0)</f>
        <v>5016</v>
      </c>
      <c r="S214" s="13" t="s">
        <v>1205</v>
      </c>
    </row>
    <row r="215" spans="1:19" s="12" customFormat="1" ht="83.25" customHeight="1">
      <c r="A215" s="14" t="s">
        <v>1206</v>
      </c>
      <c r="B215" s="13" t="s">
        <v>23</v>
      </c>
      <c r="C215" s="13" t="s">
        <v>1207</v>
      </c>
      <c r="D215" s="14" t="s">
        <v>1208</v>
      </c>
      <c r="E215" s="15">
        <v>32000000</v>
      </c>
      <c r="F215" s="15">
        <v>8000000</v>
      </c>
      <c r="G215" s="13" t="s">
        <v>1209</v>
      </c>
      <c r="H215" s="13">
        <v>1140880594</v>
      </c>
      <c r="I215" s="19" t="s">
        <v>728</v>
      </c>
      <c r="J215" s="19" t="s">
        <v>729</v>
      </c>
      <c r="K215" s="13" t="s">
        <v>748</v>
      </c>
      <c r="L215" s="13" t="s">
        <v>1043</v>
      </c>
      <c r="M215" s="13" t="s">
        <v>31</v>
      </c>
      <c r="N215" s="16">
        <v>44949</v>
      </c>
      <c r="O215" s="16">
        <v>44952</v>
      </c>
      <c r="P215" s="16">
        <v>45071</v>
      </c>
      <c r="Q215" s="17" t="s">
        <v>32</v>
      </c>
      <c r="R215" s="17">
        <f>VLOOKUP(L215,[1]EXT!$A$1:$B$52,2,0)</f>
        <v>5016</v>
      </c>
      <c r="S215" s="13" t="s">
        <v>1210</v>
      </c>
    </row>
    <row r="216" spans="1:19" s="12" customFormat="1" ht="83.25" customHeight="1">
      <c r="A216" s="14" t="s">
        <v>1211</v>
      </c>
      <c r="B216" s="13" t="s">
        <v>23</v>
      </c>
      <c r="C216" s="13" t="s">
        <v>1212</v>
      </c>
      <c r="D216" s="14" t="s">
        <v>1213</v>
      </c>
      <c r="E216" s="15">
        <v>28000000</v>
      </c>
      <c r="F216" s="15">
        <v>7000000</v>
      </c>
      <c r="G216" s="13" t="s">
        <v>1214</v>
      </c>
      <c r="H216" s="13">
        <v>20724050</v>
      </c>
      <c r="I216" s="19" t="s">
        <v>354</v>
      </c>
      <c r="J216" s="19" t="s">
        <v>1215</v>
      </c>
      <c r="K216" s="13" t="s">
        <v>860</v>
      </c>
      <c r="L216" s="13" t="s">
        <v>1216</v>
      </c>
      <c r="M216" s="13" t="s">
        <v>31</v>
      </c>
      <c r="N216" s="16">
        <v>44951</v>
      </c>
      <c r="O216" s="16">
        <v>44952</v>
      </c>
      <c r="P216" s="16">
        <v>45071</v>
      </c>
      <c r="Q216" s="17" t="s">
        <v>32</v>
      </c>
      <c r="R216" s="17">
        <f>VLOOKUP(L216,[1]EXT!$A$1:$B$52,2,0)</f>
        <v>5201</v>
      </c>
      <c r="S216" s="13" t="s">
        <v>1217</v>
      </c>
    </row>
    <row r="217" spans="1:19" s="12" customFormat="1" ht="83.25" customHeight="1">
      <c r="A217" s="14" t="s">
        <v>1218</v>
      </c>
      <c r="B217" s="13" t="s">
        <v>23</v>
      </c>
      <c r="C217" s="13" t="s">
        <v>1219</v>
      </c>
      <c r="D217" s="14" t="s">
        <v>1220</v>
      </c>
      <c r="E217" s="15">
        <v>28000000</v>
      </c>
      <c r="F217" s="15">
        <v>7000000</v>
      </c>
      <c r="G217" s="13" t="s">
        <v>1221</v>
      </c>
      <c r="H217" s="13">
        <v>30308720</v>
      </c>
      <c r="I217" s="19" t="s">
        <v>105</v>
      </c>
      <c r="J217" s="19" t="s">
        <v>1222</v>
      </c>
      <c r="K217" s="13" t="s">
        <v>748</v>
      </c>
      <c r="L217" s="13" t="s">
        <v>913</v>
      </c>
      <c r="M217" s="13" t="s">
        <v>31</v>
      </c>
      <c r="N217" s="16">
        <v>44951</v>
      </c>
      <c r="O217" s="16">
        <v>44952</v>
      </c>
      <c r="P217" s="16">
        <v>45071</v>
      </c>
      <c r="Q217" s="17" t="s">
        <v>32</v>
      </c>
      <c r="R217" s="17">
        <f>VLOOKUP(L217,[1]EXT!$A$1:$B$52,2,0)</f>
        <v>5530</v>
      </c>
      <c r="S217" s="13" t="s">
        <v>1223</v>
      </c>
    </row>
    <row r="218" spans="1:19" s="12" customFormat="1" ht="83.25" customHeight="1">
      <c r="A218" s="14" t="s">
        <v>1224</v>
      </c>
      <c r="B218" s="13" t="s">
        <v>23</v>
      </c>
      <c r="C218" s="13" t="s">
        <v>1225</v>
      </c>
      <c r="D218" s="14" t="s">
        <v>1226</v>
      </c>
      <c r="E218" s="15">
        <v>31493280</v>
      </c>
      <c r="F218" s="15">
        <v>7873320</v>
      </c>
      <c r="G218" s="13" t="s">
        <v>1227</v>
      </c>
      <c r="H218" s="13">
        <v>73208963</v>
      </c>
      <c r="I218" s="19" t="s">
        <v>728</v>
      </c>
      <c r="J218" s="19" t="s">
        <v>729</v>
      </c>
      <c r="K218" s="13" t="s">
        <v>1071</v>
      </c>
      <c r="L218" s="13" t="s">
        <v>1071</v>
      </c>
      <c r="M218" s="13" t="s">
        <v>31</v>
      </c>
      <c r="N218" s="16">
        <v>44951</v>
      </c>
      <c r="O218" s="16">
        <v>44952</v>
      </c>
      <c r="P218" s="16">
        <v>45071</v>
      </c>
      <c r="Q218" s="17" t="s">
        <v>32</v>
      </c>
      <c r="R218" s="17">
        <f>VLOOKUP(L218,[1]EXT!$A$1:$B$52,2,0)</f>
        <v>5013</v>
      </c>
      <c r="S218" s="13" t="s">
        <v>1228</v>
      </c>
    </row>
    <row r="219" spans="1:19" s="12" customFormat="1" ht="83.25" customHeight="1">
      <c r="A219" s="14" t="s">
        <v>1229</v>
      </c>
      <c r="B219" s="13" t="s">
        <v>23</v>
      </c>
      <c r="C219" s="13" t="s">
        <v>1230</v>
      </c>
      <c r="D219" s="14" t="s">
        <v>1231</v>
      </c>
      <c r="E219" s="15">
        <v>22000000</v>
      </c>
      <c r="F219" s="15">
        <v>5500000</v>
      </c>
      <c r="G219" s="13" t="s">
        <v>1232</v>
      </c>
      <c r="H219" s="13">
        <v>1030582278</v>
      </c>
      <c r="I219" s="19" t="s">
        <v>354</v>
      </c>
      <c r="J219" s="19" t="s">
        <v>704</v>
      </c>
      <c r="K219" s="13" t="s">
        <v>264</v>
      </c>
      <c r="L219" s="13" t="s">
        <v>853</v>
      </c>
      <c r="M219" s="13" t="s">
        <v>31</v>
      </c>
      <c r="N219" s="16">
        <v>44953</v>
      </c>
      <c r="O219" s="16">
        <v>44956</v>
      </c>
      <c r="P219" s="16">
        <v>45075</v>
      </c>
      <c r="Q219" s="17" t="s">
        <v>32</v>
      </c>
      <c r="R219" s="17">
        <f>VLOOKUP(L219,[1]EXT!$A$1:$B$52,2,0)</f>
        <v>5871</v>
      </c>
      <c r="S219" s="13" t="s">
        <v>1233</v>
      </c>
    </row>
    <row r="220" spans="1:19" s="12" customFormat="1" ht="83.25" customHeight="1">
      <c r="A220" s="20" t="s">
        <v>1234</v>
      </c>
      <c r="B220" s="13" t="s">
        <v>23</v>
      </c>
      <c r="C220" s="13" t="s">
        <v>1235</v>
      </c>
      <c r="D220" s="14" t="s">
        <v>1236</v>
      </c>
      <c r="E220" s="15">
        <v>16183040</v>
      </c>
      <c r="F220" s="15">
        <v>4045760</v>
      </c>
      <c r="G220" s="13" t="s">
        <v>1237</v>
      </c>
      <c r="H220" s="13">
        <v>1070609380</v>
      </c>
      <c r="I220" s="19" t="s">
        <v>354</v>
      </c>
      <c r="J220" s="19" t="s">
        <v>1238</v>
      </c>
      <c r="K220" s="13" t="s">
        <v>782</v>
      </c>
      <c r="L220" s="13" t="s">
        <v>1049</v>
      </c>
      <c r="M220" s="13" t="s">
        <v>31</v>
      </c>
      <c r="N220" s="16">
        <v>44951</v>
      </c>
      <c r="O220" s="16">
        <v>44956</v>
      </c>
      <c r="P220" s="16">
        <v>45075</v>
      </c>
      <c r="Q220" s="17" t="s">
        <v>32</v>
      </c>
      <c r="R220" s="17">
        <f>VLOOKUP(L220,[1]EXT!$A$1:$B$52,2,0)</f>
        <v>5840</v>
      </c>
      <c r="S220" s="13" t="s">
        <v>1239</v>
      </c>
    </row>
    <row r="221" spans="1:19" s="12" customFormat="1" ht="83.25" customHeight="1">
      <c r="A221" s="14" t="s">
        <v>1240</v>
      </c>
      <c r="B221" s="13" t="s">
        <v>59</v>
      </c>
      <c r="C221" s="13" t="s">
        <v>1241</v>
      </c>
      <c r="D221" s="14" t="s">
        <v>1242</v>
      </c>
      <c r="E221" s="15">
        <v>10000000</v>
      </c>
      <c r="F221" s="15">
        <v>2500000</v>
      </c>
      <c r="G221" s="13" t="s">
        <v>1243</v>
      </c>
      <c r="H221" s="13">
        <v>1010042631</v>
      </c>
      <c r="I221" s="19" t="s">
        <v>354</v>
      </c>
      <c r="J221" s="19" t="s">
        <v>704</v>
      </c>
      <c r="K221" s="13" t="s">
        <v>748</v>
      </c>
      <c r="L221" s="13" t="s">
        <v>755</v>
      </c>
      <c r="M221" s="13" t="s">
        <v>31</v>
      </c>
      <c r="N221" s="16">
        <v>44951</v>
      </c>
      <c r="O221" s="16">
        <v>44953</v>
      </c>
      <c r="P221" s="16">
        <v>45072</v>
      </c>
      <c r="Q221" s="17" t="s">
        <v>32</v>
      </c>
      <c r="R221" s="17">
        <f>VLOOKUP(L221,[1]EXT!$A$1:$B$52,2,0)</f>
        <v>5016</v>
      </c>
      <c r="S221" s="13" t="s">
        <v>1244</v>
      </c>
    </row>
    <row r="222" spans="1:19" s="12" customFormat="1" ht="83.25" customHeight="1">
      <c r="A222" s="14" t="s">
        <v>1245</v>
      </c>
      <c r="B222" s="13" t="s">
        <v>23</v>
      </c>
      <c r="C222" s="13" t="s">
        <v>1246</v>
      </c>
      <c r="D222" s="14" t="s">
        <v>1247</v>
      </c>
      <c r="E222" s="15">
        <v>20000000</v>
      </c>
      <c r="F222" s="15">
        <v>5000000</v>
      </c>
      <c r="G222" s="13" t="s">
        <v>1248</v>
      </c>
      <c r="H222" s="13">
        <v>1143124033</v>
      </c>
      <c r="I222" s="19" t="s">
        <v>844</v>
      </c>
      <c r="J222" s="19" t="s">
        <v>845</v>
      </c>
      <c r="K222" s="13" t="s">
        <v>782</v>
      </c>
      <c r="L222" s="13" t="s">
        <v>1049</v>
      </c>
      <c r="M222" s="13" t="s">
        <v>31</v>
      </c>
      <c r="N222" s="16">
        <v>44951</v>
      </c>
      <c r="O222" s="16">
        <v>44953</v>
      </c>
      <c r="P222" s="16">
        <v>45072</v>
      </c>
      <c r="Q222" s="17" t="s">
        <v>32</v>
      </c>
      <c r="R222" s="17">
        <f>VLOOKUP(L222,[1]EXT!$A$1:$B$52,2,0)</f>
        <v>5840</v>
      </c>
      <c r="S222" s="13" t="s">
        <v>1249</v>
      </c>
    </row>
    <row r="223" spans="1:19" s="12" customFormat="1" ht="83.25" customHeight="1">
      <c r="A223" s="14" t="s">
        <v>1250</v>
      </c>
      <c r="B223" s="13" t="s">
        <v>59</v>
      </c>
      <c r="C223" s="13" t="s">
        <v>1251</v>
      </c>
      <c r="D223" s="14" t="s">
        <v>1252</v>
      </c>
      <c r="E223" s="15">
        <v>14086316</v>
      </c>
      <c r="F223" s="15">
        <v>3521579</v>
      </c>
      <c r="G223" s="13" t="s">
        <v>1253</v>
      </c>
      <c r="H223" s="13">
        <v>1018464004</v>
      </c>
      <c r="I223" s="19" t="s">
        <v>354</v>
      </c>
      <c r="J223" s="19" t="s">
        <v>704</v>
      </c>
      <c r="K223" s="13" t="s">
        <v>782</v>
      </c>
      <c r="L223" s="13" t="s">
        <v>1049</v>
      </c>
      <c r="M223" s="13" t="s">
        <v>31</v>
      </c>
      <c r="N223" s="16">
        <v>44951</v>
      </c>
      <c r="O223" s="16">
        <v>44953</v>
      </c>
      <c r="P223" s="16">
        <v>45072</v>
      </c>
      <c r="Q223" s="17" t="s">
        <v>32</v>
      </c>
      <c r="R223" s="17">
        <f>VLOOKUP(L223,[1]EXT!$A$1:$B$52,2,0)</f>
        <v>5840</v>
      </c>
      <c r="S223" s="13" t="s">
        <v>1254</v>
      </c>
    </row>
    <row r="224" spans="1:19" s="12" customFormat="1" ht="83.25" customHeight="1">
      <c r="A224" s="14" t="s">
        <v>1255</v>
      </c>
      <c r="B224" s="13" t="s">
        <v>23</v>
      </c>
      <c r="C224" s="13" t="s">
        <v>1256</v>
      </c>
      <c r="D224" s="14" t="s">
        <v>1257</v>
      </c>
      <c r="E224" s="15">
        <v>32000000</v>
      </c>
      <c r="F224" s="15">
        <v>8000000</v>
      </c>
      <c r="G224" s="13" t="s">
        <v>1258</v>
      </c>
      <c r="H224" s="13">
        <v>80041794</v>
      </c>
      <c r="I224" s="19" t="s">
        <v>354</v>
      </c>
      <c r="J224" s="19" t="s">
        <v>704</v>
      </c>
      <c r="K224" s="13" t="s">
        <v>748</v>
      </c>
      <c r="L224" s="13" t="s">
        <v>913</v>
      </c>
      <c r="M224" s="13" t="s">
        <v>31</v>
      </c>
      <c r="N224" s="16">
        <v>44951</v>
      </c>
      <c r="O224" s="16">
        <v>44957</v>
      </c>
      <c r="P224" s="16">
        <v>45076</v>
      </c>
      <c r="Q224" s="17" t="s">
        <v>32</v>
      </c>
      <c r="R224" s="17">
        <f>VLOOKUP(L224,[1]EXT!$A$1:$B$52,2,0)</f>
        <v>5530</v>
      </c>
      <c r="S224" s="13" t="s">
        <v>1259</v>
      </c>
    </row>
    <row r="225" spans="1:19" s="12" customFormat="1" ht="83.25" customHeight="1">
      <c r="A225" s="14" t="s">
        <v>1260</v>
      </c>
      <c r="B225" s="13" t="s">
        <v>23</v>
      </c>
      <c r="C225" s="13" t="s">
        <v>1261</v>
      </c>
      <c r="D225" s="14" t="s">
        <v>1262</v>
      </c>
      <c r="E225" s="15">
        <v>28000000</v>
      </c>
      <c r="F225" s="15">
        <v>7000000</v>
      </c>
      <c r="G225" s="13" t="s">
        <v>1263</v>
      </c>
      <c r="H225" s="13">
        <v>52714078</v>
      </c>
      <c r="I225" s="19" t="s">
        <v>354</v>
      </c>
      <c r="J225" s="19" t="s">
        <v>704</v>
      </c>
      <c r="K225" s="13" t="s">
        <v>748</v>
      </c>
      <c r="L225" s="13" t="s">
        <v>913</v>
      </c>
      <c r="M225" s="13" t="s">
        <v>31</v>
      </c>
      <c r="N225" s="16">
        <v>44953</v>
      </c>
      <c r="O225" s="16">
        <v>44957</v>
      </c>
      <c r="P225" s="16">
        <v>45076</v>
      </c>
      <c r="Q225" s="17" t="s">
        <v>32</v>
      </c>
      <c r="R225" s="17">
        <f>VLOOKUP(L225,[1]EXT!$A$1:$B$52,2,0)</f>
        <v>5530</v>
      </c>
      <c r="S225" s="13" t="s">
        <v>1264</v>
      </c>
    </row>
    <row r="226" spans="1:19" s="12" customFormat="1" ht="83.25" customHeight="1">
      <c r="A226" s="14" t="s">
        <v>1265</v>
      </c>
      <c r="B226" s="13" t="s">
        <v>23</v>
      </c>
      <c r="C226" s="13" t="s">
        <v>1266</v>
      </c>
      <c r="D226" s="14" t="s">
        <v>1267</v>
      </c>
      <c r="E226" s="15">
        <v>28451564</v>
      </c>
      <c r="F226" s="15">
        <v>7112891</v>
      </c>
      <c r="G226" s="13" t="s">
        <v>1268</v>
      </c>
      <c r="H226" s="13">
        <v>79942823</v>
      </c>
      <c r="I226" s="19" t="s">
        <v>354</v>
      </c>
      <c r="J226" s="19" t="s">
        <v>704</v>
      </c>
      <c r="K226" s="13" t="s">
        <v>860</v>
      </c>
      <c r="L226" s="13" t="s">
        <v>861</v>
      </c>
      <c r="M226" s="13" t="s">
        <v>31</v>
      </c>
      <c r="N226" s="16">
        <v>44956</v>
      </c>
      <c r="O226" s="16">
        <v>44958</v>
      </c>
      <c r="P226" s="16">
        <v>45077</v>
      </c>
      <c r="Q226" s="17" t="s">
        <v>32</v>
      </c>
      <c r="R226" s="17">
        <f>VLOOKUP(L226,[1]EXT!$A$1:$B$52,2,0)</f>
        <v>5218</v>
      </c>
      <c r="S226" s="13" t="s">
        <v>1269</v>
      </c>
    </row>
    <row r="227" spans="1:19" s="12" customFormat="1" ht="83.25" customHeight="1">
      <c r="A227" s="14" t="s">
        <v>1270</v>
      </c>
      <c r="B227" s="13" t="s">
        <v>23</v>
      </c>
      <c r="C227" s="13" t="s">
        <v>1271</v>
      </c>
      <c r="D227" s="14" t="s">
        <v>1272</v>
      </c>
      <c r="E227" s="15">
        <v>19978860</v>
      </c>
      <c r="F227" s="15">
        <v>4994715</v>
      </c>
      <c r="G227" s="13" t="s">
        <v>1273</v>
      </c>
      <c r="H227" s="13">
        <v>1020420706</v>
      </c>
      <c r="I227" s="19" t="s">
        <v>226</v>
      </c>
      <c r="J227" s="19" t="s">
        <v>1274</v>
      </c>
      <c r="K227" s="13" t="s">
        <v>29</v>
      </c>
      <c r="L227" s="13" t="s">
        <v>1275</v>
      </c>
      <c r="M227" s="13" t="s">
        <v>31</v>
      </c>
      <c r="N227" s="16">
        <v>44957</v>
      </c>
      <c r="O227" s="16">
        <v>44959</v>
      </c>
      <c r="P227" s="16">
        <v>45078</v>
      </c>
      <c r="Q227" s="17" t="s">
        <v>32</v>
      </c>
      <c r="R227" s="17">
        <f>VLOOKUP(L227,[1]EXT!$A$1:$B$52,2,0)</f>
        <v>5605</v>
      </c>
      <c r="S227" s="13" t="s">
        <v>1276</v>
      </c>
    </row>
    <row r="228" spans="1:19" s="12" customFormat="1" ht="83.25" customHeight="1">
      <c r="A228" s="14" t="s">
        <v>1277</v>
      </c>
      <c r="B228" s="13" t="s">
        <v>23</v>
      </c>
      <c r="C228" s="13" t="s">
        <v>1278</v>
      </c>
      <c r="D228" s="14" t="s">
        <v>1279</v>
      </c>
      <c r="E228" s="15">
        <v>28000000</v>
      </c>
      <c r="F228" s="15">
        <v>7000000</v>
      </c>
      <c r="G228" s="13" t="s">
        <v>1280</v>
      </c>
      <c r="H228" s="13">
        <v>52323715</v>
      </c>
      <c r="I228" s="19" t="s">
        <v>354</v>
      </c>
      <c r="J228" s="19" t="s">
        <v>704</v>
      </c>
      <c r="K228" s="13" t="s">
        <v>748</v>
      </c>
      <c r="L228" s="13" t="s">
        <v>913</v>
      </c>
      <c r="M228" s="13" t="s">
        <v>31</v>
      </c>
      <c r="N228" s="16">
        <v>44953</v>
      </c>
      <c r="O228" s="16">
        <v>44956</v>
      </c>
      <c r="P228" s="16">
        <v>45075</v>
      </c>
      <c r="Q228" s="17" t="s">
        <v>32</v>
      </c>
      <c r="R228" s="17">
        <f>VLOOKUP(L228,[1]EXT!$A$1:$B$52,2,0)</f>
        <v>5530</v>
      </c>
      <c r="S228" s="13" t="s">
        <v>1281</v>
      </c>
    </row>
    <row r="229" spans="1:19" s="12" customFormat="1" ht="83.25" customHeight="1">
      <c r="A229" s="14" t="s">
        <v>1282</v>
      </c>
      <c r="B229" s="13" t="s">
        <v>23</v>
      </c>
      <c r="C229" s="13" t="s">
        <v>1283</v>
      </c>
      <c r="D229" s="14" t="s">
        <v>1284</v>
      </c>
      <c r="E229" s="15">
        <v>36521740</v>
      </c>
      <c r="F229" s="15">
        <v>9130435</v>
      </c>
      <c r="G229" s="13" t="s">
        <v>1285</v>
      </c>
      <c r="H229" s="13">
        <v>52710952</v>
      </c>
      <c r="I229" s="19" t="s">
        <v>105</v>
      </c>
      <c r="J229" s="19" t="s">
        <v>106</v>
      </c>
      <c r="K229" s="13" t="s">
        <v>29</v>
      </c>
      <c r="L229" s="13" t="s">
        <v>1275</v>
      </c>
      <c r="M229" s="13" t="s">
        <v>31</v>
      </c>
      <c r="N229" s="16">
        <v>44960</v>
      </c>
      <c r="O229" s="16">
        <v>44964</v>
      </c>
      <c r="P229" s="16">
        <v>45083</v>
      </c>
      <c r="Q229" s="17" t="s">
        <v>32</v>
      </c>
      <c r="R229" s="17">
        <f>VLOOKUP(L229,[1]EXT!$A$1:$B$52,2,0)</f>
        <v>5605</v>
      </c>
      <c r="S229" s="13" t="s">
        <v>1286</v>
      </c>
    </row>
    <row r="230" spans="1:19" s="12" customFormat="1" ht="83.25" customHeight="1">
      <c r="A230" s="14" t="s">
        <v>1287</v>
      </c>
      <c r="B230" s="13" t="s">
        <v>23</v>
      </c>
      <c r="C230" s="13" t="s">
        <v>1288</v>
      </c>
      <c r="D230" s="14" t="s">
        <v>1289</v>
      </c>
      <c r="E230" s="15">
        <v>32000000</v>
      </c>
      <c r="F230" s="15">
        <v>8000000</v>
      </c>
      <c r="G230" s="13" t="s">
        <v>1290</v>
      </c>
      <c r="H230" s="13">
        <v>22523316</v>
      </c>
      <c r="I230" s="19" t="s">
        <v>844</v>
      </c>
      <c r="J230" s="19" t="s">
        <v>845</v>
      </c>
      <c r="K230" s="13" t="s">
        <v>748</v>
      </c>
      <c r="L230" s="13" t="s">
        <v>801</v>
      </c>
      <c r="M230" s="13" t="s">
        <v>31</v>
      </c>
      <c r="N230" s="16">
        <v>44953</v>
      </c>
      <c r="O230" s="16">
        <v>44953</v>
      </c>
      <c r="P230" s="16">
        <v>45072</v>
      </c>
      <c r="Q230" s="17" t="s">
        <v>32</v>
      </c>
      <c r="R230" s="17">
        <f>VLOOKUP(L230,[1]EXT!$A$1:$B$52,2,0)</f>
        <v>5507</v>
      </c>
      <c r="S230" s="13" t="s">
        <v>1291</v>
      </c>
    </row>
    <row r="231" spans="1:19" s="12" customFormat="1" ht="83.25" customHeight="1">
      <c r="A231" s="14" t="s">
        <v>1292</v>
      </c>
      <c r="B231" s="13" t="s">
        <v>23</v>
      </c>
      <c r="C231" s="13" t="s">
        <v>1293</v>
      </c>
      <c r="D231" s="14" t="s">
        <v>1294</v>
      </c>
      <c r="E231" s="15">
        <v>18000000</v>
      </c>
      <c r="F231" s="15">
        <v>4500000</v>
      </c>
      <c r="G231" s="13" t="s">
        <v>1295</v>
      </c>
      <c r="H231" s="13">
        <v>1019030925</v>
      </c>
      <c r="I231" s="19" t="s">
        <v>354</v>
      </c>
      <c r="J231" s="19" t="s">
        <v>704</v>
      </c>
      <c r="K231" s="13" t="s">
        <v>782</v>
      </c>
      <c r="L231" s="13" t="s">
        <v>1049</v>
      </c>
      <c r="M231" s="13" t="s">
        <v>31</v>
      </c>
      <c r="N231" s="16">
        <v>44953</v>
      </c>
      <c r="O231" s="16">
        <v>44956</v>
      </c>
      <c r="P231" s="16">
        <v>45075</v>
      </c>
      <c r="Q231" s="17" t="s">
        <v>32</v>
      </c>
      <c r="R231" s="17">
        <f>VLOOKUP(L231,[1]EXT!$A$1:$B$52,2,0)</f>
        <v>5840</v>
      </c>
      <c r="S231" s="13" t="s">
        <v>1296</v>
      </c>
    </row>
    <row r="232" spans="1:19" s="12" customFormat="1" ht="83.25" customHeight="1">
      <c r="A232" s="14" t="s">
        <v>1297</v>
      </c>
      <c r="B232" s="13" t="s">
        <v>23</v>
      </c>
      <c r="C232" s="13" t="s">
        <v>1298</v>
      </c>
      <c r="D232" s="14" t="s">
        <v>1299</v>
      </c>
      <c r="E232" s="15">
        <v>44000000</v>
      </c>
      <c r="F232" s="15">
        <v>11000000</v>
      </c>
      <c r="G232" s="13" t="s">
        <v>1300</v>
      </c>
      <c r="H232" s="13">
        <v>52421014</v>
      </c>
      <c r="I232" s="19" t="s">
        <v>38</v>
      </c>
      <c r="J232" s="19" t="s">
        <v>133</v>
      </c>
      <c r="K232" s="13" t="s">
        <v>748</v>
      </c>
      <c r="L232" s="13" t="s">
        <v>755</v>
      </c>
      <c r="M232" s="13" t="s">
        <v>31</v>
      </c>
      <c r="N232" s="16">
        <v>44953</v>
      </c>
      <c r="O232" s="16">
        <v>44958</v>
      </c>
      <c r="P232" s="16">
        <v>45077</v>
      </c>
      <c r="Q232" s="17" t="s">
        <v>32</v>
      </c>
      <c r="R232" s="17">
        <f>VLOOKUP(L232,[1]EXT!$A$1:$B$52,2,0)</f>
        <v>5016</v>
      </c>
      <c r="S232" s="13" t="s">
        <v>1301</v>
      </c>
    </row>
    <row r="233" spans="1:19" s="12" customFormat="1" ht="83.25" customHeight="1">
      <c r="A233" s="14" t="s">
        <v>1302</v>
      </c>
      <c r="B233" s="13" t="s">
        <v>59</v>
      </c>
      <c r="C233" s="13" t="s">
        <v>1303</v>
      </c>
      <c r="D233" s="14" t="s">
        <v>1304</v>
      </c>
      <c r="E233" s="15">
        <v>12355032</v>
      </c>
      <c r="F233" s="15">
        <v>3088758</v>
      </c>
      <c r="G233" s="13" t="s">
        <v>1305</v>
      </c>
      <c r="H233" s="13">
        <v>1014253995</v>
      </c>
      <c r="I233" s="19" t="s">
        <v>354</v>
      </c>
      <c r="J233" s="19" t="s">
        <v>704</v>
      </c>
      <c r="K233" s="13" t="s">
        <v>748</v>
      </c>
      <c r="L233" s="13" t="s">
        <v>1306</v>
      </c>
      <c r="M233" s="13" t="s">
        <v>31</v>
      </c>
      <c r="N233" s="16">
        <v>44951</v>
      </c>
      <c r="O233" s="16">
        <v>44956</v>
      </c>
      <c r="P233" s="16">
        <v>45075</v>
      </c>
      <c r="Q233" s="17" t="s">
        <v>32</v>
      </c>
      <c r="R233" s="17">
        <f>VLOOKUP(L233,[1]EXT!$A$1:$B$52,2,0)</f>
        <v>5507</v>
      </c>
      <c r="S233" s="13" t="s">
        <v>1307</v>
      </c>
    </row>
    <row r="234" spans="1:19" s="12" customFormat="1" ht="83.25" customHeight="1">
      <c r="A234" s="14" t="s">
        <v>1308</v>
      </c>
      <c r="B234" s="13" t="s">
        <v>23</v>
      </c>
      <c r="C234" s="13" t="s">
        <v>1309</v>
      </c>
      <c r="D234" s="14" t="s">
        <v>1310</v>
      </c>
      <c r="E234" s="15">
        <v>36000000</v>
      </c>
      <c r="F234" s="15">
        <v>9000000</v>
      </c>
      <c r="G234" s="13" t="s">
        <v>1311</v>
      </c>
      <c r="H234" s="13">
        <v>33367427</v>
      </c>
      <c r="I234" s="19" t="s">
        <v>38</v>
      </c>
      <c r="J234" s="19" t="s">
        <v>1312</v>
      </c>
      <c r="K234" s="13" t="s">
        <v>1071</v>
      </c>
      <c r="L234" s="13" t="s">
        <v>1071</v>
      </c>
      <c r="M234" s="13" t="s">
        <v>31</v>
      </c>
      <c r="N234" s="16">
        <v>44953</v>
      </c>
      <c r="O234" s="16">
        <v>44956</v>
      </c>
      <c r="P234" s="16">
        <v>45075</v>
      </c>
      <c r="Q234" s="17" t="s">
        <v>32</v>
      </c>
      <c r="R234" s="17">
        <f>VLOOKUP(L234,[1]EXT!$A$1:$B$52,2,0)</f>
        <v>5013</v>
      </c>
      <c r="S234" s="13" t="s">
        <v>1313</v>
      </c>
    </row>
    <row r="235" spans="1:19" s="12" customFormat="1" ht="83.25" customHeight="1">
      <c r="A235" s="14" t="s">
        <v>1314</v>
      </c>
      <c r="B235" s="13" t="s">
        <v>23</v>
      </c>
      <c r="C235" s="13" t="s">
        <v>1315</v>
      </c>
      <c r="D235" s="14" t="s">
        <v>1316</v>
      </c>
      <c r="E235" s="15">
        <v>22000000</v>
      </c>
      <c r="F235" s="15">
        <v>5500000</v>
      </c>
      <c r="G235" s="13" t="s">
        <v>1317</v>
      </c>
      <c r="H235" s="13">
        <v>1143351782</v>
      </c>
      <c r="I235" s="19" t="s">
        <v>851</v>
      </c>
      <c r="J235" s="19" t="s">
        <v>1117</v>
      </c>
      <c r="K235" s="13" t="s">
        <v>748</v>
      </c>
      <c r="L235" s="13" t="s">
        <v>1306</v>
      </c>
      <c r="M235" s="13" t="s">
        <v>31</v>
      </c>
      <c r="N235" s="16">
        <v>44952</v>
      </c>
      <c r="O235" s="16">
        <v>44953</v>
      </c>
      <c r="P235" s="16">
        <v>45072</v>
      </c>
      <c r="Q235" s="17" t="s">
        <v>32</v>
      </c>
      <c r="R235" s="17">
        <f>VLOOKUP(L235,[1]EXT!$A$1:$B$52,2,0)</f>
        <v>5507</v>
      </c>
      <c r="S235" s="13" t="s">
        <v>1318</v>
      </c>
    </row>
    <row r="236" spans="1:19" s="12" customFormat="1" ht="83.25" customHeight="1">
      <c r="A236" s="14" t="s">
        <v>1319</v>
      </c>
      <c r="B236" s="13" t="s">
        <v>23</v>
      </c>
      <c r="C236" s="13" t="s">
        <v>1320</v>
      </c>
      <c r="D236" s="14" t="s">
        <v>1321</v>
      </c>
      <c r="E236" s="15">
        <v>24000000</v>
      </c>
      <c r="F236" s="15">
        <v>6000000</v>
      </c>
      <c r="G236" s="13" t="s">
        <v>1322</v>
      </c>
      <c r="H236" s="13">
        <v>55304381</v>
      </c>
      <c r="I236" s="19" t="s">
        <v>844</v>
      </c>
      <c r="J236" s="19" t="s">
        <v>845</v>
      </c>
      <c r="K236" s="13" t="s">
        <v>748</v>
      </c>
      <c r="L236" s="13" t="s">
        <v>801</v>
      </c>
      <c r="M236" s="13" t="s">
        <v>31</v>
      </c>
      <c r="N236" s="16">
        <v>44956</v>
      </c>
      <c r="O236" s="16">
        <v>44957</v>
      </c>
      <c r="P236" s="16">
        <v>45076</v>
      </c>
      <c r="Q236" s="17" t="s">
        <v>32</v>
      </c>
      <c r="R236" s="17">
        <f>VLOOKUP(L236,[1]EXT!$A$1:$B$52,2,0)</f>
        <v>5507</v>
      </c>
      <c r="S236" s="13" t="s">
        <v>1323</v>
      </c>
    </row>
    <row r="237" spans="1:19" s="12" customFormat="1" ht="83.25" customHeight="1">
      <c r="A237" s="14" t="s">
        <v>1324</v>
      </c>
      <c r="B237" s="13" t="s">
        <v>23</v>
      </c>
      <c r="C237" s="13" t="s">
        <v>1325</v>
      </c>
      <c r="D237" s="14" t="s">
        <v>1326</v>
      </c>
      <c r="E237" s="15">
        <v>24000000</v>
      </c>
      <c r="F237" s="15">
        <v>6000000</v>
      </c>
      <c r="G237" s="13" t="s">
        <v>1327</v>
      </c>
      <c r="H237" s="13">
        <v>1090425349</v>
      </c>
      <c r="I237" s="19" t="s">
        <v>46</v>
      </c>
      <c r="J237" s="19" t="s">
        <v>183</v>
      </c>
      <c r="K237" s="13" t="s">
        <v>748</v>
      </c>
      <c r="L237" s="13" t="s">
        <v>913</v>
      </c>
      <c r="M237" s="13" t="s">
        <v>31</v>
      </c>
      <c r="N237" s="16">
        <v>44956</v>
      </c>
      <c r="O237" s="16">
        <v>44958</v>
      </c>
      <c r="P237" s="16">
        <v>45077</v>
      </c>
      <c r="Q237" s="17" t="s">
        <v>32</v>
      </c>
      <c r="R237" s="17">
        <f>VLOOKUP(L237,[1]EXT!$A$1:$B$52,2,0)</f>
        <v>5530</v>
      </c>
      <c r="S237" s="13" t="s">
        <v>1328</v>
      </c>
    </row>
    <row r="238" spans="1:19" s="12" customFormat="1" ht="83.25" customHeight="1">
      <c r="A238" s="14" t="s">
        <v>1329</v>
      </c>
      <c r="B238" s="13" t="s">
        <v>23</v>
      </c>
      <c r="C238" s="13" t="s">
        <v>1330</v>
      </c>
      <c r="D238" s="14" t="s">
        <v>1331</v>
      </c>
      <c r="E238" s="15">
        <v>24000000</v>
      </c>
      <c r="F238" s="15">
        <v>6000000</v>
      </c>
      <c r="G238" s="13" t="s">
        <v>1332</v>
      </c>
      <c r="H238" s="13">
        <v>7220716</v>
      </c>
      <c r="I238" s="19" t="s">
        <v>38</v>
      </c>
      <c r="J238" s="19" t="s">
        <v>1333</v>
      </c>
      <c r="K238" s="13" t="s">
        <v>748</v>
      </c>
      <c r="L238" s="13" t="s">
        <v>801</v>
      </c>
      <c r="M238" s="13" t="s">
        <v>31</v>
      </c>
      <c r="N238" s="16">
        <v>44953</v>
      </c>
      <c r="O238" s="16">
        <v>44956</v>
      </c>
      <c r="P238" s="16">
        <v>45075</v>
      </c>
      <c r="Q238" s="17" t="s">
        <v>32</v>
      </c>
      <c r="R238" s="17">
        <f>VLOOKUP(L238,[1]EXT!$A$1:$B$52,2,0)</f>
        <v>5507</v>
      </c>
      <c r="S238" s="13" t="s">
        <v>1334</v>
      </c>
    </row>
    <row r="239" spans="1:19" s="12" customFormat="1" ht="83.25" customHeight="1">
      <c r="A239" s="14" t="s">
        <v>1335</v>
      </c>
      <c r="B239" s="13" t="s">
        <v>23</v>
      </c>
      <c r="C239" s="13" t="s">
        <v>1336</v>
      </c>
      <c r="D239" s="14" t="s">
        <v>1090</v>
      </c>
      <c r="E239" s="15">
        <v>24000000</v>
      </c>
      <c r="F239" s="15">
        <v>6000000</v>
      </c>
      <c r="G239" s="13" t="s">
        <v>1337</v>
      </c>
      <c r="H239" s="13">
        <v>1090368825</v>
      </c>
      <c r="I239" s="19" t="s">
        <v>46</v>
      </c>
      <c r="J239" s="19" t="s">
        <v>183</v>
      </c>
      <c r="K239" s="13" t="s">
        <v>748</v>
      </c>
      <c r="L239" s="13" t="s">
        <v>801</v>
      </c>
      <c r="M239" s="13" t="s">
        <v>31</v>
      </c>
      <c r="N239" s="16">
        <v>44956</v>
      </c>
      <c r="O239" s="16">
        <v>44958</v>
      </c>
      <c r="P239" s="16">
        <v>45077</v>
      </c>
      <c r="Q239" s="17" t="s">
        <v>32</v>
      </c>
      <c r="R239" s="17">
        <f>VLOOKUP(L239,[1]EXT!$A$1:$B$52,2,0)</f>
        <v>5507</v>
      </c>
      <c r="S239" s="13" t="s">
        <v>1338</v>
      </c>
    </row>
    <row r="240" spans="1:19" s="12" customFormat="1" ht="83.25" customHeight="1">
      <c r="A240" s="14" t="s">
        <v>1339</v>
      </c>
      <c r="B240" s="13" t="s">
        <v>23</v>
      </c>
      <c r="C240" s="13" t="s">
        <v>1340</v>
      </c>
      <c r="D240" s="14" t="s">
        <v>1341</v>
      </c>
      <c r="E240" s="15">
        <v>16183040</v>
      </c>
      <c r="F240" s="15">
        <v>4045760</v>
      </c>
      <c r="G240" s="13" t="s">
        <v>1342</v>
      </c>
      <c r="H240" s="13">
        <v>1018481581</v>
      </c>
      <c r="I240" s="19" t="s">
        <v>354</v>
      </c>
      <c r="J240" s="19" t="s">
        <v>704</v>
      </c>
      <c r="K240" s="13" t="s">
        <v>748</v>
      </c>
      <c r="L240" s="13" t="s">
        <v>801</v>
      </c>
      <c r="M240" s="13" t="s">
        <v>31</v>
      </c>
      <c r="N240" s="16">
        <v>44956</v>
      </c>
      <c r="O240" s="16">
        <v>44958</v>
      </c>
      <c r="P240" s="16">
        <v>45077</v>
      </c>
      <c r="Q240" s="17" t="s">
        <v>32</v>
      </c>
      <c r="R240" s="17">
        <f>VLOOKUP(L240,[1]EXT!$A$1:$B$52,2,0)</f>
        <v>5507</v>
      </c>
      <c r="S240" s="13" t="s">
        <v>1343</v>
      </c>
    </row>
    <row r="241" spans="1:19" s="12" customFormat="1" ht="83.25" customHeight="1">
      <c r="A241" s="14" t="s">
        <v>1344</v>
      </c>
      <c r="B241" s="13" t="s">
        <v>59</v>
      </c>
      <c r="C241" s="13" t="s">
        <v>1345</v>
      </c>
      <c r="D241" s="14" t="s">
        <v>1105</v>
      </c>
      <c r="E241" s="15">
        <v>10520000</v>
      </c>
      <c r="F241" s="15">
        <v>2630000</v>
      </c>
      <c r="G241" s="13" t="s">
        <v>1346</v>
      </c>
      <c r="H241" s="13">
        <v>1000031690</v>
      </c>
      <c r="I241" s="19" t="s">
        <v>354</v>
      </c>
      <c r="J241" s="19" t="s">
        <v>704</v>
      </c>
      <c r="K241" s="13" t="s">
        <v>782</v>
      </c>
      <c r="L241" s="13" t="s">
        <v>1049</v>
      </c>
      <c r="M241" s="13" t="s">
        <v>31</v>
      </c>
      <c r="N241" s="16">
        <v>44956</v>
      </c>
      <c r="O241" s="16">
        <v>44957</v>
      </c>
      <c r="P241" s="16">
        <v>45076</v>
      </c>
      <c r="Q241" s="17" t="s">
        <v>32</v>
      </c>
      <c r="R241" s="17">
        <f>VLOOKUP(L241,[1]EXT!$A$1:$B$52,2,0)</f>
        <v>5840</v>
      </c>
      <c r="S241" s="13" t="s">
        <v>1347</v>
      </c>
    </row>
    <row r="242" spans="1:19" s="12" customFormat="1" ht="83.25" customHeight="1">
      <c r="A242" s="14" t="s">
        <v>1348</v>
      </c>
      <c r="B242" s="13" t="s">
        <v>23</v>
      </c>
      <c r="C242" s="13" t="s">
        <v>1349</v>
      </c>
      <c r="D242" s="14" t="s">
        <v>857</v>
      </c>
      <c r="E242" s="15">
        <v>28451564</v>
      </c>
      <c r="F242" s="15">
        <v>7112891</v>
      </c>
      <c r="G242" s="13" t="s">
        <v>1350</v>
      </c>
      <c r="H242" s="13">
        <v>52196557</v>
      </c>
      <c r="I242" s="19" t="s">
        <v>354</v>
      </c>
      <c r="J242" s="19" t="s">
        <v>704</v>
      </c>
      <c r="K242" s="13" t="s">
        <v>860</v>
      </c>
      <c r="L242" s="13" t="s">
        <v>861</v>
      </c>
      <c r="M242" s="13" t="s">
        <v>31</v>
      </c>
      <c r="N242" s="16">
        <v>44956</v>
      </c>
      <c r="O242" s="16">
        <v>44957</v>
      </c>
      <c r="P242" s="16">
        <v>45076</v>
      </c>
      <c r="Q242" s="17" t="s">
        <v>32</v>
      </c>
      <c r="R242" s="17">
        <f>VLOOKUP(L242,[1]EXT!$A$1:$B$52,2,0)</f>
        <v>5218</v>
      </c>
      <c r="S242" s="13" t="s">
        <v>1351</v>
      </c>
    </row>
    <row r="243" spans="1:19" s="12" customFormat="1" ht="83.25" customHeight="1">
      <c r="A243" s="14" t="s">
        <v>1352</v>
      </c>
      <c r="B243" s="13" t="s">
        <v>23</v>
      </c>
      <c r="C243" s="13" t="s">
        <v>1353</v>
      </c>
      <c r="D243" s="14" t="s">
        <v>1354</v>
      </c>
      <c r="E243" s="15">
        <v>36521740</v>
      </c>
      <c r="F243" s="15">
        <v>9130435</v>
      </c>
      <c r="G243" s="13" t="s">
        <v>1355</v>
      </c>
      <c r="H243" s="13">
        <v>3229933</v>
      </c>
      <c r="I243" s="19" t="s">
        <v>354</v>
      </c>
      <c r="J243" s="19" t="s">
        <v>704</v>
      </c>
      <c r="K243" s="13" t="s">
        <v>29</v>
      </c>
      <c r="L243" s="13" t="s">
        <v>1275</v>
      </c>
      <c r="M243" s="13" t="s">
        <v>31</v>
      </c>
      <c r="N243" s="16">
        <v>44956</v>
      </c>
      <c r="O243" s="16">
        <v>44959</v>
      </c>
      <c r="P243" s="16">
        <v>45078</v>
      </c>
      <c r="Q243" s="17" t="s">
        <v>32</v>
      </c>
      <c r="R243" s="17">
        <f>VLOOKUP(L243,[1]EXT!$A$1:$B$52,2,0)</f>
        <v>5605</v>
      </c>
      <c r="S243" s="13" t="s">
        <v>1356</v>
      </c>
    </row>
    <row r="244" spans="1:19" s="12" customFormat="1" ht="83.25" customHeight="1">
      <c r="A244" s="14" t="s">
        <v>1357</v>
      </c>
      <c r="B244" s="13" t="s">
        <v>23</v>
      </c>
      <c r="C244" s="13" t="s">
        <v>1358</v>
      </c>
      <c r="D244" s="14" t="s">
        <v>1359</v>
      </c>
      <c r="E244" s="15">
        <v>28800000</v>
      </c>
      <c r="F244" s="15">
        <v>7200000</v>
      </c>
      <c r="G244" s="13" t="s">
        <v>1360</v>
      </c>
      <c r="H244" s="13">
        <v>1047409716</v>
      </c>
      <c r="I244" s="19" t="s">
        <v>851</v>
      </c>
      <c r="J244" s="19" t="s">
        <v>1117</v>
      </c>
      <c r="K244" s="13" t="s">
        <v>741</v>
      </c>
      <c r="L244" s="13" t="s">
        <v>789</v>
      </c>
      <c r="M244" s="13" t="s">
        <v>31</v>
      </c>
      <c r="N244" s="16">
        <v>44953</v>
      </c>
      <c r="O244" s="16">
        <v>44956</v>
      </c>
      <c r="P244" s="16">
        <v>45075</v>
      </c>
      <c r="Q244" s="17" t="s">
        <v>32</v>
      </c>
      <c r="R244" s="17">
        <f>VLOOKUP(L244,[1]EXT!$A$1:$B$52,2,0)</f>
        <v>5728</v>
      </c>
      <c r="S244" s="13" t="s">
        <v>1361</v>
      </c>
    </row>
    <row r="245" spans="1:19" s="12" customFormat="1" ht="83.25" customHeight="1">
      <c r="A245" s="14" t="s">
        <v>1362</v>
      </c>
      <c r="B245" s="13" t="s">
        <v>23</v>
      </c>
      <c r="C245" s="13" t="s">
        <v>1363</v>
      </c>
      <c r="D245" s="14" t="s">
        <v>1364</v>
      </c>
      <c r="E245" s="15">
        <v>48000000</v>
      </c>
      <c r="F245" s="15">
        <v>12000000</v>
      </c>
      <c r="G245" s="13" t="s">
        <v>1365</v>
      </c>
      <c r="H245" s="13">
        <v>80414000</v>
      </c>
      <c r="I245" s="19" t="s">
        <v>354</v>
      </c>
      <c r="J245" s="19" t="s">
        <v>704</v>
      </c>
      <c r="K245" s="13" t="s">
        <v>741</v>
      </c>
      <c r="L245" s="13" t="s">
        <v>789</v>
      </c>
      <c r="M245" s="13" t="s">
        <v>31</v>
      </c>
      <c r="N245" s="16">
        <v>44956</v>
      </c>
      <c r="O245" s="16">
        <v>44956</v>
      </c>
      <c r="P245" s="16">
        <v>45075</v>
      </c>
      <c r="Q245" s="17" t="s">
        <v>32</v>
      </c>
      <c r="R245" s="17">
        <f>VLOOKUP(L245,[1]EXT!$A$1:$B$52,2,0)</f>
        <v>5728</v>
      </c>
      <c r="S245" s="13" t="s">
        <v>1366</v>
      </c>
    </row>
    <row r="246" spans="1:19" s="12" customFormat="1" ht="83.25" customHeight="1">
      <c r="A246" s="14" t="s">
        <v>1367</v>
      </c>
      <c r="B246" s="13" t="s">
        <v>59</v>
      </c>
      <c r="C246" s="13" t="s">
        <v>1368</v>
      </c>
      <c r="D246" s="14" t="s">
        <v>1058</v>
      </c>
      <c r="E246" s="15">
        <v>14000000</v>
      </c>
      <c r="F246" s="15">
        <v>3500000</v>
      </c>
      <c r="G246" s="13" t="s">
        <v>1369</v>
      </c>
      <c r="H246" s="13">
        <v>1098689204</v>
      </c>
      <c r="I246" s="19" t="s">
        <v>206</v>
      </c>
      <c r="J246" s="19" t="s">
        <v>171</v>
      </c>
      <c r="K246" s="13" t="s">
        <v>748</v>
      </c>
      <c r="L246" s="13" t="s">
        <v>801</v>
      </c>
      <c r="M246" s="13" t="s">
        <v>31</v>
      </c>
      <c r="N246" s="16">
        <v>44956</v>
      </c>
      <c r="O246" s="16">
        <v>44957</v>
      </c>
      <c r="P246" s="16">
        <v>45076</v>
      </c>
      <c r="Q246" s="17" t="s">
        <v>32</v>
      </c>
      <c r="R246" s="17">
        <f>VLOOKUP(L246,[1]EXT!$A$1:$B$52,2,0)</f>
        <v>5507</v>
      </c>
      <c r="S246" s="13" t="s">
        <v>1370</v>
      </c>
    </row>
    <row r="247" spans="1:19" s="12" customFormat="1" ht="83.25" customHeight="1">
      <c r="A247" s="14" t="s">
        <v>1371</v>
      </c>
      <c r="B247" s="13" t="s">
        <v>23</v>
      </c>
      <c r="C247" s="13" t="s">
        <v>1372</v>
      </c>
      <c r="D247" s="14" t="s">
        <v>1373</v>
      </c>
      <c r="E247" s="15">
        <v>16183040</v>
      </c>
      <c r="F247" s="15">
        <v>4045760</v>
      </c>
      <c r="G247" s="13" t="s">
        <v>1374</v>
      </c>
      <c r="H247" s="13">
        <v>1007938692</v>
      </c>
      <c r="I247" s="19" t="s">
        <v>851</v>
      </c>
      <c r="J247" s="19" t="s">
        <v>1117</v>
      </c>
      <c r="K247" s="13" t="s">
        <v>748</v>
      </c>
      <c r="L247" s="13" t="s">
        <v>1306</v>
      </c>
      <c r="M247" s="13" t="s">
        <v>31</v>
      </c>
      <c r="N247" s="16">
        <v>44956</v>
      </c>
      <c r="O247" s="16">
        <v>44959</v>
      </c>
      <c r="P247" s="16">
        <v>45078</v>
      </c>
      <c r="Q247" s="17" t="s">
        <v>32</v>
      </c>
      <c r="R247" s="17">
        <f>VLOOKUP(L247,[1]EXT!$A$1:$B$52,2,0)</f>
        <v>5507</v>
      </c>
      <c r="S247" s="13" t="s">
        <v>1375</v>
      </c>
    </row>
    <row r="248" spans="1:19" s="12" customFormat="1" ht="83.25" customHeight="1">
      <c r="A248" s="14" t="s">
        <v>1376</v>
      </c>
      <c r="B248" s="13" t="s">
        <v>59</v>
      </c>
      <c r="C248" s="13" t="s">
        <v>1377</v>
      </c>
      <c r="D248" s="14" t="s">
        <v>1378</v>
      </c>
      <c r="E248" s="15">
        <v>12355032</v>
      </c>
      <c r="F248" s="15">
        <v>3088758</v>
      </c>
      <c r="G248" s="13" t="s">
        <v>1379</v>
      </c>
      <c r="H248" s="13">
        <v>1032427826</v>
      </c>
      <c r="I248" s="19" t="s">
        <v>354</v>
      </c>
      <c r="J248" s="19" t="s">
        <v>704</v>
      </c>
      <c r="K248" s="13" t="s">
        <v>748</v>
      </c>
      <c r="L248" s="13" t="s">
        <v>1306</v>
      </c>
      <c r="M248" s="13" t="s">
        <v>31</v>
      </c>
      <c r="N248" s="16">
        <v>44956</v>
      </c>
      <c r="O248" s="16">
        <v>44959</v>
      </c>
      <c r="P248" s="16">
        <v>45078</v>
      </c>
      <c r="Q248" s="17" t="s">
        <v>32</v>
      </c>
      <c r="R248" s="17">
        <f>VLOOKUP(L248,[1]EXT!$A$1:$B$52,2,0)</f>
        <v>5507</v>
      </c>
      <c r="S248" s="13" t="s">
        <v>1380</v>
      </c>
    </row>
    <row r="249" spans="1:19" s="12" customFormat="1" ht="83.25" customHeight="1">
      <c r="A249" s="14" t="s">
        <v>1381</v>
      </c>
      <c r="B249" s="13" t="s">
        <v>23</v>
      </c>
      <c r="C249" s="13" t="s">
        <v>1382</v>
      </c>
      <c r="D249" s="14" t="s">
        <v>1383</v>
      </c>
      <c r="E249" s="15">
        <v>35992320</v>
      </c>
      <c r="F249" s="15">
        <v>8998080</v>
      </c>
      <c r="G249" s="13" t="s">
        <v>1384</v>
      </c>
      <c r="H249" s="13">
        <v>79792737</v>
      </c>
      <c r="I249" s="19" t="s">
        <v>354</v>
      </c>
      <c r="J249" s="19" t="s">
        <v>1385</v>
      </c>
      <c r="K249" s="13" t="s">
        <v>1071</v>
      </c>
      <c r="L249" s="13" t="s">
        <v>1071</v>
      </c>
      <c r="M249" s="13" t="s">
        <v>31</v>
      </c>
      <c r="N249" s="16">
        <v>44956</v>
      </c>
      <c r="O249" s="16">
        <v>44958</v>
      </c>
      <c r="P249" s="16">
        <v>45077</v>
      </c>
      <c r="Q249" s="17" t="s">
        <v>32</v>
      </c>
      <c r="R249" s="17">
        <f>VLOOKUP(L249,[1]EXT!$A$1:$B$52,2,0)</f>
        <v>5013</v>
      </c>
      <c r="S249" s="13" t="s">
        <v>1386</v>
      </c>
    </row>
    <row r="250" spans="1:19" s="12" customFormat="1" ht="83.25" customHeight="1">
      <c r="A250" s="14" t="s">
        <v>1387</v>
      </c>
      <c r="B250" s="13" t="s">
        <v>23</v>
      </c>
      <c r="C250" s="13" t="s">
        <v>1388</v>
      </c>
      <c r="D250" s="14" t="s">
        <v>1389</v>
      </c>
      <c r="E250" s="15">
        <v>28800000</v>
      </c>
      <c r="F250" s="15">
        <v>7200000</v>
      </c>
      <c r="G250" s="13" t="s">
        <v>1390</v>
      </c>
      <c r="H250" s="13">
        <v>24343987</v>
      </c>
      <c r="I250" s="19" t="s">
        <v>105</v>
      </c>
      <c r="J250" s="19" t="s">
        <v>106</v>
      </c>
      <c r="K250" s="13" t="s">
        <v>741</v>
      </c>
      <c r="L250" s="13" t="s">
        <v>742</v>
      </c>
      <c r="M250" s="13" t="s">
        <v>31</v>
      </c>
      <c r="N250" s="16">
        <v>44963</v>
      </c>
      <c r="O250" s="16">
        <v>44965</v>
      </c>
      <c r="P250" s="16">
        <v>45084</v>
      </c>
      <c r="Q250" s="17" t="s">
        <v>32</v>
      </c>
      <c r="R250" s="17">
        <f>VLOOKUP(L250,[1]EXT!$A$1:$B$52,2,0)</f>
        <v>5016</v>
      </c>
      <c r="S250" s="13" t="s">
        <v>1391</v>
      </c>
    </row>
    <row r="251" spans="1:19" s="12" customFormat="1" ht="83.25" customHeight="1">
      <c r="A251" s="14" t="s">
        <v>1392</v>
      </c>
      <c r="B251" s="13" t="s">
        <v>23</v>
      </c>
      <c r="C251" s="13" t="s">
        <v>1393</v>
      </c>
      <c r="D251" s="14" t="s">
        <v>1394</v>
      </c>
      <c r="E251" s="15">
        <v>28800000</v>
      </c>
      <c r="F251" s="15">
        <v>7200000</v>
      </c>
      <c r="G251" s="13" t="s">
        <v>1395</v>
      </c>
      <c r="H251" s="13">
        <v>39316480</v>
      </c>
      <c r="I251" s="19" t="s">
        <v>1172</v>
      </c>
      <c r="J251" s="19" t="s">
        <v>73</v>
      </c>
      <c r="K251" s="13" t="s">
        <v>741</v>
      </c>
      <c r="L251" s="13" t="s">
        <v>789</v>
      </c>
      <c r="M251" s="13" t="s">
        <v>31</v>
      </c>
      <c r="N251" s="16">
        <v>44956</v>
      </c>
      <c r="O251" s="16">
        <v>44960</v>
      </c>
      <c r="P251" s="16">
        <v>45079</v>
      </c>
      <c r="Q251" s="17" t="s">
        <v>32</v>
      </c>
      <c r="R251" s="17">
        <f>VLOOKUP(L251,[1]EXT!$A$1:$B$52,2,0)</f>
        <v>5728</v>
      </c>
      <c r="S251" s="13" t="s">
        <v>1396</v>
      </c>
    </row>
    <row r="252" spans="1:19" s="12" customFormat="1" ht="83.25" customHeight="1">
      <c r="A252" s="14" t="s">
        <v>1397</v>
      </c>
      <c r="B252" s="13" t="s">
        <v>59</v>
      </c>
      <c r="C252" s="13" t="s">
        <v>1398</v>
      </c>
      <c r="D252" s="14" t="s">
        <v>1399</v>
      </c>
      <c r="E252" s="15">
        <v>12355032</v>
      </c>
      <c r="F252" s="15">
        <v>3088758</v>
      </c>
      <c r="G252" s="13" t="s">
        <v>1400</v>
      </c>
      <c r="H252" s="13">
        <v>1081832537</v>
      </c>
      <c r="I252" s="19" t="s">
        <v>303</v>
      </c>
      <c r="J252" s="19" t="s">
        <v>304</v>
      </c>
      <c r="K252" s="13" t="s">
        <v>748</v>
      </c>
      <c r="L252" s="13" t="s">
        <v>1306</v>
      </c>
      <c r="M252" s="13" t="s">
        <v>31</v>
      </c>
      <c r="N252" s="16">
        <v>44956</v>
      </c>
      <c r="O252" s="16">
        <v>44956</v>
      </c>
      <c r="P252" s="16">
        <v>45075</v>
      </c>
      <c r="Q252" s="17" t="s">
        <v>32</v>
      </c>
      <c r="R252" s="17">
        <f>VLOOKUP(L252,[1]EXT!$A$1:$B$52,2,0)</f>
        <v>5507</v>
      </c>
      <c r="S252" s="13" t="s">
        <v>1401</v>
      </c>
    </row>
    <row r="253" spans="1:19" s="12" customFormat="1" ht="83.25" customHeight="1">
      <c r="A253" s="14" t="s">
        <v>1402</v>
      </c>
      <c r="B253" s="13" t="s">
        <v>23</v>
      </c>
      <c r="C253" s="13" t="s">
        <v>1403</v>
      </c>
      <c r="D253" s="14" t="s">
        <v>1404</v>
      </c>
      <c r="E253" s="15">
        <v>28800000</v>
      </c>
      <c r="F253" s="15">
        <v>7200000</v>
      </c>
      <c r="G253" s="13" t="s">
        <v>1405</v>
      </c>
      <c r="H253" s="13">
        <v>49798399</v>
      </c>
      <c r="I253" s="19" t="s">
        <v>27</v>
      </c>
      <c r="J253" s="19" t="s">
        <v>28</v>
      </c>
      <c r="K253" s="13" t="s">
        <v>741</v>
      </c>
      <c r="L253" s="13" t="s">
        <v>789</v>
      </c>
      <c r="M253" s="13" t="s">
        <v>31</v>
      </c>
      <c r="N253" s="16">
        <v>44956</v>
      </c>
      <c r="O253" s="16">
        <v>44958</v>
      </c>
      <c r="P253" s="16">
        <v>45077</v>
      </c>
      <c r="Q253" s="17" t="s">
        <v>32</v>
      </c>
      <c r="R253" s="17">
        <f>VLOOKUP(L253,[1]EXT!$A$1:$B$52,2,0)</f>
        <v>5728</v>
      </c>
      <c r="S253" s="13" t="s">
        <v>1406</v>
      </c>
    </row>
    <row r="254" spans="1:19" s="12" customFormat="1" ht="83.25" customHeight="1">
      <c r="A254" s="14" t="s">
        <v>1407</v>
      </c>
      <c r="B254" s="13" t="s">
        <v>23</v>
      </c>
      <c r="C254" s="13" t="s">
        <v>1408</v>
      </c>
      <c r="D254" s="14" t="s">
        <v>1409</v>
      </c>
      <c r="E254" s="15">
        <v>28800000</v>
      </c>
      <c r="F254" s="15">
        <v>7200000</v>
      </c>
      <c r="G254" s="13" t="s">
        <v>1410</v>
      </c>
      <c r="H254" s="13">
        <v>33703089</v>
      </c>
      <c r="I254" s="19" t="s">
        <v>354</v>
      </c>
      <c r="J254" s="19" t="s">
        <v>704</v>
      </c>
      <c r="K254" s="13" t="s">
        <v>741</v>
      </c>
      <c r="L254" s="13" t="s">
        <v>742</v>
      </c>
      <c r="M254" s="13" t="s">
        <v>31</v>
      </c>
      <c r="N254" s="16">
        <v>44966</v>
      </c>
      <c r="O254" s="16">
        <v>44970</v>
      </c>
      <c r="P254" s="16">
        <v>45089</v>
      </c>
      <c r="Q254" s="17" t="s">
        <v>32</v>
      </c>
      <c r="R254" s="17">
        <f>VLOOKUP(L254,[1]EXT!$A$1:$B$52,2,0)</f>
        <v>5016</v>
      </c>
      <c r="S254" s="13" t="s">
        <v>1411</v>
      </c>
    </row>
    <row r="255" spans="1:19" s="12" customFormat="1" ht="83.25" customHeight="1">
      <c r="A255" s="14" t="s">
        <v>1412</v>
      </c>
      <c r="B255" s="13" t="s">
        <v>23</v>
      </c>
      <c r="C255" s="13" t="s">
        <v>1413</v>
      </c>
      <c r="D255" s="14" t="s">
        <v>1414</v>
      </c>
      <c r="E255" s="15">
        <v>28800000</v>
      </c>
      <c r="F255" s="15">
        <v>7200000</v>
      </c>
      <c r="G255" s="13" t="s">
        <v>1415</v>
      </c>
      <c r="H255" s="13">
        <v>1097036793</v>
      </c>
      <c r="I255" s="19" t="s">
        <v>1416</v>
      </c>
      <c r="J255" s="19" t="s">
        <v>1417</v>
      </c>
      <c r="K255" s="13" t="s">
        <v>741</v>
      </c>
      <c r="L255" s="13" t="s">
        <v>742</v>
      </c>
      <c r="M255" s="13" t="s">
        <v>31</v>
      </c>
      <c r="N255" s="16">
        <v>44965</v>
      </c>
      <c r="O255" s="16">
        <v>44967</v>
      </c>
      <c r="P255" s="16">
        <v>45086</v>
      </c>
      <c r="Q255" s="17" t="s">
        <v>32</v>
      </c>
      <c r="R255" s="17">
        <f>VLOOKUP(L255,[1]EXT!$A$1:$B$52,2,0)</f>
        <v>5016</v>
      </c>
      <c r="S255" s="13" t="s">
        <v>1418</v>
      </c>
    </row>
    <row r="256" spans="1:19" s="12" customFormat="1" ht="83.25" customHeight="1">
      <c r="A256" s="14" t="s">
        <v>1419</v>
      </c>
      <c r="B256" s="13" t="s">
        <v>23</v>
      </c>
      <c r="C256" s="13" t="s">
        <v>1420</v>
      </c>
      <c r="D256" s="14" t="s">
        <v>1421</v>
      </c>
      <c r="E256" s="15">
        <v>24000000</v>
      </c>
      <c r="F256" s="15">
        <v>6000000</v>
      </c>
      <c r="G256" s="13" t="s">
        <v>1422</v>
      </c>
      <c r="H256" s="13">
        <v>80850834</v>
      </c>
      <c r="I256" s="19" t="s">
        <v>1423</v>
      </c>
      <c r="J256" s="19" t="s">
        <v>64</v>
      </c>
      <c r="K256" s="13" t="s">
        <v>748</v>
      </c>
      <c r="L256" s="13" t="s">
        <v>1043</v>
      </c>
      <c r="M256" s="13" t="s">
        <v>31</v>
      </c>
      <c r="N256" s="16">
        <v>44957</v>
      </c>
      <c r="O256" s="16">
        <v>44958</v>
      </c>
      <c r="P256" s="16">
        <v>45077</v>
      </c>
      <c r="Q256" s="17" t="s">
        <v>32</v>
      </c>
      <c r="R256" s="17">
        <f>VLOOKUP(L256,[1]EXT!$A$1:$B$52,2,0)</f>
        <v>5016</v>
      </c>
      <c r="S256" s="13" t="s">
        <v>1424</v>
      </c>
    </row>
    <row r="257" spans="1:19" s="12" customFormat="1" ht="83.25" customHeight="1">
      <c r="A257" s="14" t="s">
        <v>1425</v>
      </c>
      <c r="B257" s="13" t="s">
        <v>23</v>
      </c>
      <c r="C257" s="13" t="s">
        <v>1426</v>
      </c>
      <c r="D257" s="14" t="s">
        <v>1427</v>
      </c>
      <c r="E257" s="15">
        <v>29750000</v>
      </c>
      <c r="F257" s="15">
        <v>8500000</v>
      </c>
      <c r="G257" s="13" t="s">
        <v>1428</v>
      </c>
      <c r="H257" s="13">
        <v>51802223</v>
      </c>
      <c r="I257" s="19" t="s">
        <v>354</v>
      </c>
      <c r="J257" s="19" t="s">
        <v>704</v>
      </c>
      <c r="K257" s="13" t="s">
        <v>264</v>
      </c>
      <c r="L257" s="13" t="s">
        <v>795</v>
      </c>
      <c r="M257" s="13" t="s">
        <v>31</v>
      </c>
      <c r="N257" s="16">
        <v>44957</v>
      </c>
      <c r="O257" s="16">
        <v>44959</v>
      </c>
      <c r="P257" s="16">
        <v>45062</v>
      </c>
      <c r="Q257" s="17" t="s">
        <v>32</v>
      </c>
      <c r="R257" s="17">
        <f>VLOOKUP(L257,[1]EXT!$A$1:$B$52,2,0)</f>
        <v>5801</v>
      </c>
      <c r="S257" s="13" t="s">
        <v>1429</v>
      </c>
    </row>
    <row r="258" spans="1:19" s="12" customFormat="1" ht="83.25" customHeight="1">
      <c r="A258" s="14" t="s">
        <v>1430</v>
      </c>
      <c r="B258" s="13" t="s">
        <v>23</v>
      </c>
      <c r="C258" s="13" t="s">
        <v>1431</v>
      </c>
      <c r="D258" s="14" t="s">
        <v>1432</v>
      </c>
      <c r="E258" s="15">
        <v>40000000</v>
      </c>
      <c r="F258" s="15">
        <v>10000000</v>
      </c>
      <c r="G258" s="13" t="s">
        <v>1433</v>
      </c>
      <c r="H258" s="13">
        <v>79988926</v>
      </c>
      <c r="I258" s="19" t="s">
        <v>354</v>
      </c>
      <c r="J258" s="19" t="s">
        <v>704</v>
      </c>
      <c r="K258" s="13" t="s">
        <v>1071</v>
      </c>
      <c r="L258" s="13" t="s">
        <v>1071</v>
      </c>
      <c r="M258" s="13" t="s">
        <v>31</v>
      </c>
      <c r="N258" s="16">
        <v>44957</v>
      </c>
      <c r="O258" s="16">
        <v>44959</v>
      </c>
      <c r="P258" s="16">
        <v>45078</v>
      </c>
      <c r="Q258" s="17" t="s">
        <v>32</v>
      </c>
      <c r="R258" s="17">
        <f>VLOOKUP(L258,[1]EXT!$A$1:$B$52,2,0)</f>
        <v>5013</v>
      </c>
      <c r="S258" s="13" t="s">
        <v>1434</v>
      </c>
    </row>
    <row r="259" spans="1:19" s="12" customFormat="1" ht="83.25" customHeight="1">
      <c r="A259" s="14" t="s">
        <v>1435</v>
      </c>
      <c r="B259" s="13" t="s">
        <v>23</v>
      </c>
      <c r="C259" s="13" t="s">
        <v>1436</v>
      </c>
      <c r="D259" s="14" t="s">
        <v>1437</v>
      </c>
      <c r="E259" s="15">
        <v>28800000</v>
      </c>
      <c r="F259" s="15">
        <v>7200000</v>
      </c>
      <c r="G259" s="13" t="s">
        <v>1438</v>
      </c>
      <c r="H259" s="13">
        <v>1026282650</v>
      </c>
      <c r="I259" s="19" t="s">
        <v>354</v>
      </c>
      <c r="J259" s="19" t="s">
        <v>704</v>
      </c>
      <c r="K259" s="13" t="s">
        <v>741</v>
      </c>
      <c r="L259" s="13" t="s">
        <v>789</v>
      </c>
      <c r="M259" s="13" t="s">
        <v>31</v>
      </c>
      <c r="N259" s="16">
        <v>44957</v>
      </c>
      <c r="O259" s="16">
        <v>44959</v>
      </c>
      <c r="P259" s="16">
        <v>45078</v>
      </c>
      <c r="Q259" s="17" t="s">
        <v>32</v>
      </c>
      <c r="R259" s="17">
        <f>VLOOKUP(L259,[1]EXT!$A$1:$B$52,2,0)</f>
        <v>5728</v>
      </c>
      <c r="S259" s="13" t="s">
        <v>1439</v>
      </c>
    </row>
    <row r="260" spans="1:19" s="12" customFormat="1" ht="83.25" customHeight="1">
      <c r="A260" s="14" t="s">
        <v>1440</v>
      </c>
      <c r="B260" s="13" t="s">
        <v>23</v>
      </c>
      <c r="C260" s="13" t="s">
        <v>1441</v>
      </c>
      <c r="D260" s="14" t="s">
        <v>1442</v>
      </c>
      <c r="E260" s="15">
        <v>28800000</v>
      </c>
      <c r="F260" s="15">
        <v>7200000</v>
      </c>
      <c r="G260" s="13" t="s">
        <v>1443</v>
      </c>
      <c r="H260" s="13">
        <v>9532529</v>
      </c>
      <c r="I260" s="19" t="s">
        <v>38</v>
      </c>
      <c r="J260" s="19" t="s">
        <v>133</v>
      </c>
      <c r="K260" s="13" t="s">
        <v>741</v>
      </c>
      <c r="L260" s="13" t="s">
        <v>789</v>
      </c>
      <c r="M260" s="13" t="s">
        <v>31</v>
      </c>
      <c r="N260" s="16">
        <v>44957</v>
      </c>
      <c r="O260" s="16">
        <v>44959</v>
      </c>
      <c r="P260" s="16">
        <v>45078</v>
      </c>
      <c r="Q260" s="17" t="s">
        <v>32</v>
      </c>
      <c r="R260" s="17">
        <f>VLOOKUP(L260,[1]EXT!$A$1:$B$52,2,0)</f>
        <v>5728</v>
      </c>
      <c r="S260" s="13" t="s">
        <v>1444</v>
      </c>
    </row>
    <row r="261" spans="1:19" s="12" customFormat="1" ht="83.25" customHeight="1">
      <c r="A261" s="14" t="s">
        <v>1445</v>
      </c>
      <c r="B261" s="13" t="s">
        <v>59</v>
      </c>
      <c r="C261" s="13" t="s">
        <v>1446</v>
      </c>
      <c r="D261" s="14" t="s">
        <v>1187</v>
      </c>
      <c r="E261" s="15">
        <v>10520000</v>
      </c>
      <c r="F261" s="15">
        <v>2630000</v>
      </c>
      <c r="G261" s="13" t="s">
        <v>1447</v>
      </c>
      <c r="H261" s="13">
        <v>80150336</v>
      </c>
      <c r="I261" s="19" t="s">
        <v>354</v>
      </c>
      <c r="J261" s="19" t="s">
        <v>704</v>
      </c>
      <c r="K261" s="13" t="s">
        <v>782</v>
      </c>
      <c r="L261" s="13" t="s">
        <v>1049</v>
      </c>
      <c r="M261" s="13" t="s">
        <v>31</v>
      </c>
      <c r="N261" s="16">
        <v>44957</v>
      </c>
      <c r="O261" s="16">
        <v>44959</v>
      </c>
      <c r="P261" s="16">
        <v>45078</v>
      </c>
      <c r="Q261" s="17" t="s">
        <v>32</v>
      </c>
      <c r="R261" s="17">
        <f>VLOOKUP(L261,[1]EXT!$A$1:$B$52,2,0)</f>
        <v>5840</v>
      </c>
      <c r="S261" s="13" t="s">
        <v>1448</v>
      </c>
    </row>
    <row r="262" spans="1:19" s="12" customFormat="1" ht="83.25" customHeight="1">
      <c r="A262" s="14" t="s">
        <v>1449</v>
      </c>
      <c r="B262" s="13" t="s">
        <v>23</v>
      </c>
      <c r="C262" s="13" t="s">
        <v>1450</v>
      </c>
      <c r="D262" s="14" t="s">
        <v>1451</v>
      </c>
      <c r="E262" s="15">
        <v>28800000</v>
      </c>
      <c r="F262" s="15">
        <v>7200000</v>
      </c>
      <c r="G262" s="13" t="s">
        <v>1452</v>
      </c>
      <c r="H262" s="13">
        <v>36753682</v>
      </c>
      <c r="I262" s="19" t="s">
        <v>162</v>
      </c>
      <c r="J262" s="19" t="s">
        <v>324</v>
      </c>
      <c r="K262" s="13" t="s">
        <v>741</v>
      </c>
      <c r="L262" s="13" t="s">
        <v>789</v>
      </c>
      <c r="M262" s="13" t="s">
        <v>165</v>
      </c>
      <c r="N262" s="16">
        <v>44957</v>
      </c>
      <c r="O262" s="16">
        <v>44959</v>
      </c>
      <c r="P262" s="16">
        <v>45078</v>
      </c>
      <c r="Q262" s="17" t="s">
        <v>32</v>
      </c>
      <c r="R262" s="17">
        <f>VLOOKUP(L262,[1]EXT!$A$1:$B$52,2,0)</f>
        <v>5728</v>
      </c>
      <c r="S262" s="13" t="s">
        <v>1453</v>
      </c>
    </row>
    <row r="263" spans="1:19" s="12" customFormat="1" ht="83.25" customHeight="1">
      <c r="A263" s="14" t="s">
        <v>1454</v>
      </c>
      <c r="B263" s="13" t="s">
        <v>23</v>
      </c>
      <c r="C263" s="13" t="s">
        <v>1455</v>
      </c>
      <c r="D263" s="14" t="s">
        <v>1456</v>
      </c>
      <c r="E263" s="15">
        <v>32000000</v>
      </c>
      <c r="F263" s="15">
        <v>8000000</v>
      </c>
      <c r="G263" s="13" t="s">
        <v>1457</v>
      </c>
      <c r="H263" s="13">
        <v>80239727</v>
      </c>
      <c r="I263" s="19" t="s">
        <v>354</v>
      </c>
      <c r="J263" s="19" t="s">
        <v>704</v>
      </c>
      <c r="K263" s="13" t="s">
        <v>1071</v>
      </c>
      <c r="L263" s="13" t="s">
        <v>1071</v>
      </c>
      <c r="M263" s="13" t="s">
        <v>31</v>
      </c>
      <c r="N263" s="16">
        <v>44957</v>
      </c>
      <c r="O263" s="16">
        <v>44958</v>
      </c>
      <c r="P263" s="16">
        <v>45077</v>
      </c>
      <c r="Q263" s="17" t="s">
        <v>32</v>
      </c>
      <c r="R263" s="17">
        <f>VLOOKUP(L263,[1]EXT!$A$1:$B$52,2,0)</f>
        <v>5013</v>
      </c>
      <c r="S263" s="13" t="s">
        <v>1458</v>
      </c>
    </row>
    <row r="264" spans="1:19" s="12" customFormat="1" ht="83.25" customHeight="1">
      <c r="A264" s="14" t="s">
        <v>1459</v>
      </c>
      <c r="B264" s="13" t="s">
        <v>23</v>
      </c>
      <c r="C264" s="13" t="s">
        <v>1460</v>
      </c>
      <c r="D264" s="14" t="s">
        <v>1461</v>
      </c>
      <c r="E264" s="15">
        <v>37440000</v>
      </c>
      <c r="F264" s="15">
        <v>9360000</v>
      </c>
      <c r="G264" s="13" t="s">
        <v>1462</v>
      </c>
      <c r="H264" s="13">
        <v>79741213</v>
      </c>
      <c r="I264" s="19" t="s">
        <v>354</v>
      </c>
      <c r="J264" s="19" t="s">
        <v>704</v>
      </c>
      <c r="K264" s="13" t="s">
        <v>1071</v>
      </c>
      <c r="L264" s="13" t="s">
        <v>1071</v>
      </c>
      <c r="M264" s="13" t="s">
        <v>31</v>
      </c>
      <c r="N264" s="16">
        <v>44957</v>
      </c>
      <c r="O264" s="16">
        <v>44963</v>
      </c>
      <c r="P264" s="16">
        <v>45082</v>
      </c>
      <c r="Q264" s="17" t="s">
        <v>32</v>
      </c>
      <c r="R264" s="17">
        <f>VLOOKUP(L264,[1]EXT!$A$1:$B$52,2,0)</f>
        <v>5013</v>
      </c>
      <c r="S264" s="13" t="s">
        <v>1463</v>
      </c>
    </row>
    <row r="265" spans="1:19" s="12" customFormat="1" ht="83.25" customHeight="1">
      <c r="A265" s="14" t="s">
        <v>1464</v>
      </c>
      <c r="B265" s="13" t="s">
        <v>23</v>
      </c>
      <c r="C265" s="13" t="s">
        <v>1465</v>
      </c>
      <c r="D265" s="14" t="s">
        <v>1466</v>
      </c>
      <c r="E265" s="15">
        <v>34000000</v>
      </c>
      <c r="F265" s="15">
        <v>8500000</v>
      </c>
      <c r="G265" s="13" t="s">
        <v>1467</v>
      </c>
      <c r="H265" s="13">
        <v>7187040</v>
      </c>
      <c r="I265" s="19" t="s">
        <v>38</v>
      </c>
      <c r="J265" s="19" t="s">
        <v>39</v>
      </c>
      <c r="K265" s="13" t="s">
        <v>741</v>
      </c>
      <c r="L265" s="13" t="s">
        <v>742</v>
      </c>
      <c r="M265" s="13" t="s">
        <v>31</v>
      </c>
      <c r="N265" s="16">
        <v>44958</v>
      </c>
      <c r="O265" s="16">
        <v>44960</v>
      </c>
      <c r="P265" s="16">
        <v>45079</v>
      </c>
      <c r="Q265" s="17" t="s">
        <v>32</v>
      </c>
      <c r="R265" s="17">
        <f>VLOOKUP(L265,[1]EXT!$A$1:$B$52,2,0)</f>
        <v>5016</v>
      </c>
      <c r="S265" s="13" t="s">
        <v>1468</v>
      </c>
    </row>
    <row r="266" spans="1:19" s="12" customFormat="1" ht="83.25" customHeight="1">
      <c r="A266" s="14" t="s">
        <v>1469</v>
      </c>
      <c r="B266" s="13" t="s">
        <v>23</v>
      </c>
      <c r="C266" s="13" t="s">
        <v>1470</v>
      </c>
      <c r="D266" s="14" t="s">
        <v>1471</v>
      </c>
      <c r="E266" s="15">
        <v>28451564</v>
      </c>
      <c r="F266" s="15">
        <v>7112891</v>
      </c>
      <c r="G266" s="13" t="s">
        <v>1472</v>
      </c>
      <c r="H266" s="13">
        <v>51611059</v>
      </c>
      <c r="I266" s="19" t="s">
        <v>354</v>
      </c>
      <c r="J266" s="19" t="s">
        <v>704</v>
      </c>
      <c r="K266" s="13" t="s">
        <v>860</v>
      </c>
      <c r="L266" s="13" t="s">
        <v>861</v>
      </c>
      <c r="M266" s="13" t="s">
        <v>31</v>
      </c>
      <c r="N266" s="16">
        <v>44958</v>
      </c>
      <c r="O266" s="16">
        <v>44960</v>
      </c>
      <c r="P266" s="16">
        <v>45079</v>
      </c>
      <c r="Q266" s="17" t="s">
        <v>32</v>
      </c>
      <c r="R266" s="17">
        <f>VLOOKUP(L266,[1]EXT!$A$1:$B$52,2,0)</f>
        <v>5218</v>
      </c>
      <c r="S266" s="13" t="s">
        <v>1473</v>
      </c>
    </row>
    <row r="267" spans="1:19" s="12" customFormat="1" ht="83.25" customHeight="1">
      <c r="A267" s="14" t="s">
        <v>1474</v>
      </c>
      <c r="B267" s="13" t="s">
        <v>23</v>
      </c>
      <c r="C267" s="13" t="s">
        <v>1475</v>
      </c>
      <c r="D267" s="14" t="s">
        <v>1476</v>
      </c>
      <c r="E267" s="15">
        <v>24000000</v>
      </c>
      <c r="F267" s="15">
        <v>6000000</v>
      </c>
      <c r="G267" s="13" t="s">
        <v>1477</v>
      </c>
      <c r="H267" s="13">
        <v>52887393</v>
      </c>
      <c r="I267" s="19" t="s">
        <v>126</v>
      </c>
      <c r="J267" s="19" t="s">
        <v>127</v>
      </c>
      <c r="K267" s="13" t="s">
        <v>748</v>
      </c>
      <c r="L267" s="13" t="s">
        <v>801</v>
      </c>
      <c r="M267" s="13" t="s">
        <v>31</v>
      </c>
      <c r="N267" s="16">
        <v>44958</v>
      </c>
      <c r="O267" s="16">
        <v>44960</v>
      </c>
      <c r="P267" s="16">
        <v>45079</v>
      </c>
      <c r="Q267" s="17" t="s">
        <v>32</v>
      </c>
      <c r="R267" s="17">
        <f>VLOOKUP(L267,[1]EXT!$A$1:$B$52,2,0)</f>
        <v>5507</v>
      </c>
      <c r="S267" s="13" t="s">
        <v>1478</v>
      </c>
    </row>
    <row r="268" spans="1:19" s="12" customFormat="1" ht="83.25" customHeight="1">
      <c r="A268" s="14" t="s">
        <v>1479</v>
      </c>
      <c r="B268" s="13" t="s">
        <v>23</v>
      </c>
      <c r="C268" s="13" t="s">
        <v>1480</v>
      </c>
      <c r="D268" s="14" t="s">
        <v>1481</v>
      </c>
      <c r="E268" s="15">
        <v>44000000</v>
      </c>
      <c r="F268" s="15">
        <v>11000000</v>
      </c>
      <c r="G268" s="13" t="s">
        <v>1482</v>
      </c>
      <c r="H268" s="13">
        <v>52857895</v>
      </c>
      <c r="I268" s="19" t="s">
        <v>354</v>
      </c>
      <c r="J268" s="19" t="s">
        <v>704</v>
      </c>
      <c r="K268" s="13" t="s">
        <v>748</v>
      </c>
      <c r="L268" s="13" t="s">
        <v>913</v>
      </c>
      <c r="M268" s="13" t="s">
        <v>31</v>
      </c>
      <c r="N268" s="16">
        <v>44957</v>
      </c>
      <c r="O268" s="16">
        <v>44959</v>
      </c>
      <c r="P268" s="16">
        <v>45078</v>
      </c>
      <c r="Q268" s="17" t="s">
        <v>32</v>
      </c>
      <c r="R268" s="17">
        <f>VLOOKUP(L268,[1]EXT!$A$1:$B$52,2,0)</f>
        <v>5530</v>
      </c>
      <c r="S268" s="13" t="s">
        <v>1483</v>
      </c>
    </row>
    <row r="269" spans="1:19" s="12" customFormat="1" ht="83.25" customHeight="1">
      <c r="A269" s="14" t="s">
        <v>1484</v>
      </c>
      <c r="B269" s="13" t="s">
        <v>23</v>
      </c>
      <c r="C269" s="13" t="s">
        <v>1485</v>
      </c>
      <c r="D269" s="14" t="s">
        <v>1486</v>
      </c>
      <c r="E269" s="15">
        <v>34000000</v>
      </c>
      <c r="F269" s="15">
        <v>8500000</v>
      </c>
      <c r="G269" s="13" t="s">
        <v>1487</v>
      </c>
      <c r="H269" s="13">
        <v>1067717295</v>
      </c>
      <c r="I269" s="19" t="s">
        <v>27</v>
      </c>
      <c r="J269" s="19" t="s">
        <v>1488</v>
      </c>
      <c r="K269" s="13" t="s">
        <v>741</v>
      </c>
      <c r="L269" s="13" t="s">
        <v>742</v>
      </c>
      <c r="M269" s="13" t="s">
        <v>31</v>
      </c>
      <c r="N269" s="16">
        <v>44964</v>
      </c>
      <c r="O269" s="16">
        <v>44966</v>
      </c>
      <c r="P269" s="16">
        <v>45085</v>
      </c>
      <c r="Q269" s="17" t="s">
        <v>32</v>
      </c>
      <c r="R269" s="17">
        <f>VLOOKUP(L269,[1]EXT!$A$1:$B$52,2,0)</f>
        <v>5016</v>
      </c>
      <c r="S269" s="13" t="s">
        <v>1489</v>
      </c>
    </row>
    <row r="270" spans="1:19" s="12" customFormat="1" ht="83.25" customHeight="1">
      <c r="A270" s="14" t="s">
        <v>1490</v>
      </c>
      <c r="B270" s="13" t="s">
        <v>23</v>
      </c>
      <c r="C270" s="13" t="s">
        <v>1491</v>
      </c>
      <c r="D270" s="14" t="s">
        <v>1492</v>
      </c>
      <c r="E270" s="15">
        <v>16183040</v>
      </c>
      <c r="F270" s="15">
        <v>4045760</v>
      </c>
      <c r="G270" s="13" t="s">
        <v>1493</v>
      </c>
      <c r="H270" s="13">
        <v>1110560245</v>
      </c>
      <c r="I270" s="19" t="s">
        <v>81</v>
      </c>
      <c r="J270" s="19" t="s">
        <v>629</v>
      </c>
      <c r="K270" s="13" t="s">
        <v>29</v>
      </c>
      <c r="L270" s="13" t="s">
        <v>30</v>
      </c>
      <c r="M270" s="13" t="s">
        <v>31</v>
      </c>
      <c r="N270" s="16">
        <v>44958</v>
      </c>
      <c r="O270" s="16">
        <v>44961</v>
      </c>
      <c r="P270" s="16">
        <v>45080</v>
      </c>
      <c r="Q270" s="17" t="s">
        <v>32</v>
      </c>
      <c r="R270" s="17">
        <f>VLOOKUP(L270,[1]EXT!$A$1:$B$52,2,0)</f>
        <v>5602</v>
      </c>
      <c r="S270" s="13" t="s">
        <v>1494</v>
      </c>
    </row>
    <row r="271" spans="1:19" s="12" customFormat="1" ht="83.25" customHeight="1">
      <c r="A271" s="14" t="s">
        <v>1495</v>
      </c>
      <c r="B271" s="13" t="s">
        <v>23</v>
      </c>
      <c r="C271" s="13" t="s">
        <v>1496</v>
      </c>
      <c r="D271" s="14" t="s">
        <v>1497</v>
      </c>
      <c r="E271" s="15">
        <v>62023544</v>
      </c>
      <c r="F271" s="15">
        <v>15505886</v>
      </c>
      <c r="G271" s="13" t="s">
        <v>1498</v>
      </c>
      <c r="H271" s="13">
        <v>79461036</v>
      </c>
      <c r="I271" s="19" t="s">
        <v>354</v>
      </c>
      <c r="J271" s="19" t="s">
        <v>704</v>
      </c>
      <c r="K271" s="13" t="s">
        <v>29</v>
      </c>
      <c r="L271" s="13" t="s">
        <v>428</v>
      </c>
      <c r="M271" s="13" t="s">
        <v>31</v>
      </c>
      <c r="N271" s="16">
        <v>44958</v>
      </c>
      <c r="O271" s="16">
        <v>44964</v>
      </c>
      <c r="P271" s="16">
        <v>45083</v>
      </c>
      <c r="Q271" s="17" t="s">
        <v>32</v>
      </c>
      <c r="R271" s="17">
        <f>VLOOKUP(L271,[1]EXT!$A$1:$B$52,2,0)</f>
        <v>5015</v>
      </c>
      <c r="S271" s="13" t="s">
        <v>1499</v>
      </c>
    </row>
    <row r="272" spans="1:19" s="12" customFormat="1" ht="83.25" customHeight="1">
      <c r="A272" s="14" t="s">
        <v>1500</v>
      </c>
      <c r="B272" s="13" t="s">
        <v>23</v>
      </c>
      <c r="C272" s="13" t="s">
        <v>1501</v>
      </c>
      <c r="D272" s="14" t="s">
        <v>245</v>
      </c>
      <c r="E272" s="15">
        <v>28451564</v>
      </c>
      <c r="F272" s="15">
        <v>7112891</v>
      </c>
      <c r="G272" s="13" t="s">
        <v>1502</v>
      </c>
      <c r="H272" s="13">
        <v>4079472</v>
      </c>
      <c r="I272" s="19" t="s">
        <v>38</v>
      </c>
      <c r="J272" s="19" t="s">
        <v>133</v>
      </c>
      <c r="K272" s="13" t="s">
        <v>29</v>
      </c>
      <c r="L272" s="13" t="s">
        <v>98</v>
      </c>
      <c r="M272" s="13" t="s">
        <v>99</v>
      </c>
      <c r="N272" s="16">
        <v>44959</v>
      </c>
      <c r="O272" s="16">
        <v>44961</v>
      </c>
      <c r="P272" s="16">
        <v>45080</v>
      </c>
      <c r="Q272" s="17" t="s">
        <v>32</v>
      </c>
      <c r="R272" s="17">
        <f>VLOOKUP(L272,[1]EXT!$A$1:$B$52,2,0)</f>
        <v>8811</v>
      </c>
      <c r="S272" s="13" t="s">
        <v>1503</v>
      </c>
    </row>
    <row r="273" spans="1:19" s="12" customFormat="1" ht="83.25" customHeight="1">
      <c r="A273" s="14" t="s">
        <v>1504</v>
      </c>
      <c r="B273" s="13" t="s">
        <v>23</v>
      </c>
      <c r="C273" s="13" t="s">
        <v>1505</v>
      </c>
      <c r="D273" s="14" t="s">
        <v>1506</v>
      </c>
      <c r="E273" s="15">
        <v>28451564</v>
      </c>
      <c r="F273" s="15">
        <v>7112891</v>
      </c>
      <c r="G273" s="13" t="s">
        <v>1507</v>
      </c>
      <c r="H273" s="13">
        <v>74183848</v>
      </c>
      <c r="I273" s="19" t="s">
        <v>38</v>
      </c>
      <c r="J273" s="19" t="s">
        <v>133</v>
      </c>
      <c r="K273" s="13" t="s">
        <v>29</v>
      </c>
      <c r="L273" s="13" t="s">
        <v>98</v>
      </c>
      <c r="M273" s="13" t="s">
        <v>99</v>
      </c>
      <c r="N273" s="16">
        <v>44959</v>
      </c>
      <c r="O273" s="16">
        <v>44961</v>
      </c>
      <c r="P273" s="16">
        <v>45080</v>
      </c>
      <c r="Q273" s="17" t="s">
        <v>32</v>
      </c>
      <c r="R273" s="17">
        <f>VLOOKUP(L273,[1]EXT!$A$1:$B$52,2,0)</f>
        <v>8811</v>
      </c>
      <c r="S273" s="13" t="s">
        <v>1508</v>
      </c>
    </row>
    <row r="274" spans="1:19" s="12" customFormat="1" ht="83.25" customHeight="1">
      <c r="A274" s="14" t="s">
        <v>1509</v>
      </c>
      <c r="B274" s="13" t="s">
        <v>23</v>
      </c>
      <c r="C274" s="13" t="s">
        <v>1510</v>
      </c>
      <c r="D274" s="14" t="s">
        <v>1511</v>
      </c>
      <c r="E274" s="15">
        <v>16183040</v>
      </c>
      <c r="F274" s="15">
        <v>4045760</v>
      </c>
      <c r="G274" s="13" t="s">
        <v>1512</v>
      </c>
      <c r="H274" s="13">
        <v>9528321</v>
      </c>
      <c r="I274" s="19" t="s">
        <v>38</v>
      </c>
      <c r="J274" s="19" t="s">
        <v>1513</v>
      </c>
      <c r="K274" s="13" t="s">
        <v>29</v>
      </c>
      <c r="L274" s="13" t="s">
        <v>40</v>
      </c>
      <c r="M274" s="13" t="s">
        <v>31</v>
      </c>
      <c r="N274" s="16">
        <v>44958</v>
      </c>
      <c r="O274" s="16">
        <v>44963</v>
      </c>
      <c r="P274" s="16">
        <v>45082</v>
      </c>
      <c r="Q274" s="17" t="s">
        <v>32</v>
      </c>
      <c r="R274" s="17">
        <f>VLOOKUP(L274,[1]EXT!$A$1:$B$52,2,0)</f>
        <v>5622</v>
      </c>
      <c r="S274" s="13" t="s">
        <v>1514</v>
      </c>
    </row>
    <row r="275" spans="1:19" s="12" customFormat="1" ht="83.25" customHeight="1">
      <c r="A275" s="14" t="s">
        <v>1515</v>
      </c>
      <c r="B275" s="13" t="s">
        <v>23</v>
      </c>
      <c r="C275" s="13" t="s">
        <v>1516</v>
      </c>
      <c r="D275" s="14" t="s">
        <v>1517</v>
      </c>
      <c r="E275" s="15">
        <v>28451564</v>
      </c>
      <c r="F275" s="15">
        <v>7112891</v>
      </c>
      <c r="G275" s="13" t="s">
        <v>1518</v>
      </c>
      <c r="H275" s="13">
        <v>1010202178</v>
      </c>
      <c r="I275" s="19" t="s">
        <v>354</v>
      </c>
      <c r="J275" s="19" t="s">
        <v>704</v>
      </c>
      <c r="K275" s="13" t="s">
        <v>29</v>
      </c>
      <c r="L275" s="13" t="s">
        <v>40</v>
      </c>
      <c r="M275" s="13" t="s">
        <v>31</v>
      </c>
      <c r="N275" s="16">
        <v>44959</v>
      </c>
      <c r="O275" s="16">
        <v>44961</v>
      </c>
      <c r="P275" s="16">
        <v>45080</v>
      </c>
      <c r="Q275" s="17" t="s">
        <v>32</v>
      </c>
      <c r="R275" s="17">
        <f>VLOOKUP(L275,[1]EXT!$A$1:$B$52,2,0)</f>
        <v>5622</v>
      </c>
      <c r="S275" s="13" t="s">
        <v>1519</v>
      </c>
    </row>
    <row r="276" spans="1:19" s="12" customFormat="1" ht="83.25" customHeight="1">
      <c r="A276" s="14" t="s">
        <v>1520</v>
      </c>
      <c r="B276" s="13" t="s">
        <v>23</v>
      </c>
      <c r="C276" s="13" t="s">
        <v>1521</v>
      </c>
      <c r="D276" s="14" t="s">
        <v>1522</v>
      </c>
      <c r="E276" s="15">
        <v>28451564</v>
      </c>
      <c r="F276" s="15">
        <v>7112891</v>
      </c>
      <c r="G276" s="13" t="s">
        <v>1523</v>
      </c>
      <c r="H276" s="13">
        <v>1013601980</v>
      </c>
      <c r="I276" s="19" t="s">
        <v>46</v>
      </c>
      <c r="J276" s="19" t="s">
        <v>1524</v>
      </c>
      <c r="K276" s="13" t="s">
        <v>29</v>
      </c>
      <c r="L276" s="13" t="s">
        <v>610</v>
      </c>
      <c r="M276" s="13" t="s">
        <v>611</v>
      </c>
      <c r="N276" s="16">
        <v>44959</v>
      </c>
      <c r="O276" s="16">
        <v>44965</v>
      </c>
      <c r="P276" s="16">
        <v>45084</v>
      </c>
      <c r="Q276" s="17" t="s">
        <v>32</v>
      </c>
      <c r="R276" s="17">
        <f>VLOOKUP(L276,[1]EXT!$A$1:$B$52,2,0)</f>
        <v>8418</v>
      </c>
      <c r="S276" s="13" t="s">
        <v>1525</v>
      </c>
    </row>
    <row r="277" spans="1:19" s="12" customFormat="1" ht="83.25" customHeight="1">
      <c r="A277" s="14" t="s">
        <v>1526</v>
      </c>
      <c r="B277" s="13" t="s">
        <v>23</v>
      </c>
      <c r="C277" s="13" t="s">
        <v>1527</v>
      </c>
      <c r="D277" s="14" t="s">
        <v>1528</v>
      </c>
      <c r="E277" s="15">
        <v>19978860</v>
      </c>
      <c r="F277" s="15">
        <v>4994715</v>
      </c>
      <c r="G277" s="13" t="s">
        <v>1529</v>
      </c>
      <c r="H277" s="13">
        <v>23350562</v>
      </c>
      <c r="I277" s="19" t="s">
        <v>38</v>
      </c>
      <c r="J277" s="19" t="s">
        <v>1530</v>
      </c>
      <c r="K277" s="13" t="s">
        <v>29</v>
      </c>
      <c r="L277" s="13" t="s">
        <v>40</v>
      </c>
      <c r="M277" s="13" t="s">
        <v>31</v>
      </c>
      <c r="N277" s="16">
        <v>44959</v>
      </c>
      <c r="O277" s="16">
        <v>44963</v>
      </c>
      <c r="P277" s="16">
        <v>45082</v>
      </c>
      <c r="Q277" s="17" t="s">
        <v>32</v>
      </c>
      <c r="R277" s="17">
        <f>VLOOKUP(L277,[1]EXT!$A$1:$B$52,2,0)</f>
        <v>5622</v>
      </c>
      <c r="S277" s="13" t="s">
        <v>1531</v>
      </c>
    </row>
    <row r="278" spans="1:19" s="12" customFormat="1" ht="83.25" customHeight="1">
      <c r="A278" s="14" t="s">
        <v>1532</v>
      </c>
      <c r="B278" s="13" t="s">
        <v>23</v>
      </c>
      <c r="C278" s="13" t="s">
        <v>1533</v>
      </c>
      <c r="D278" s="14" t="s">
        <v>1506</v>
      </c>
      <c r="E278" s="15">
        <v>28451564</v>
      </c>
      <c r="F278" s="15">
        <v>7112891</v>
      </c>
      <c r="G278" s="13" t="s">
        <v>1534</v>
      </c>
      <c r="H278" s="13">
        <v>32182596</v>
      </c>
      <c r="I278" s="19" t="s">
        <v>139</v>
      </c>
      <c r="J278" s="19" t="s">
        <v>140</v>
      </c>
      <c r="K278" s="13" t="s">
        <v>29</v>
      </c>
      <c r="L278" s="13" t="s">
        <v>1535</v>
      </c>
      <c r="M278" s="13" t="s">
        <v>31</v>
      </c>
      <c r="N278" s="16">
        <v>44959</v>
      </c>
      <c r="O278" s="16">
        <v>44963</v>
      </c>
      <c r="P278" s="16">
        <v>45082</v>
      </c>
      <c r="Q278" s="17" t="s">
        <v>32</v>
      </c>
      <c r="R278" s="17">
        <f>VLOOKUP(L278,[1]EXT!$A$1:$B$52,2,0)</f>
        <v>5637</v>
      </c>
      <c r="S278" s="13" t="s">
        <v>1536</v>
      </c>
    </row>
    <row r="279" spans="1:19" s="12" customFormat="1" ht="83.25" customHeight="1">
      <c r="A279" s="14" t="s">
        <v>1537</v>
      </c>
      <c r="B279" s="13" t="s">
        <v>59</v>
      </c>
      <c r="C279" s="13" t="s">
        <v>1538</v>
      </c>
      <c r="D279" s="14" t="s">
        <v>1539</v>
      </c>
      <c r="E279" s="15">
        <v>15620604</v>
      </c>
      <c r="F279" s="15">
        <v>3905151</v>
      </c>
      <c r="G279" s="13" t="s">
        <v>1540</v>
      </c>
      <c r="H279" s="13">
        <v>1054550768</v>
      </c>
      <c r="I279" s="19" t="s">
        <v>105</v>
      </c>
      <c r="J279" s="19" t="s">
        <v>552</v>
      </c>
      <c r="K279" s="13" t="s">
        <v>29</v>
      </c>
      <c r="L279" s="13" t="s">
        <v>1535</v>
      </c>
      <c r="M279" s="13" t="s">
        <v>31</v>
      </c>
      <c r="N279" s="16">
        <v>44960</v>
      </c>
      <c r="O279" s="16">
        <v>44964</v>
      </c>
      <c r="P279" s="16">
        <v>45083</v>
      </c>
      <c r="Q279" s="17" t="s">
        <v>32</v>
      </c>
      <c r="R279" s="17">
        <f>VLOOKUP(L279,[1]EXT!$A$1:$B$52,2,0)</f>
        <v>5637</v>
      </c>
      <c r="S279" s="13" t="s">
        <v>1541</v>
      </c>
    </row>
    <row r="280" spans="1:19" s="12" customFormat="1" ht="83.25" customHeight="1">
      <c r="A280" s="14" t="s">
        <v>1542</v>
      </c>
      <c r="B280" s="13" t="s">
        <v>23</v>
      </c>
      <c r="C280" s="13" t="s">
        <v>1543</v>
      </c>
      <c r="D280" s="14" t="s">
        <v>525</v>
      </c>
      <c r="E280" s="15">
        <v>28451564</v>
      </c>
      <c r="F280" s="15">
        <v>7112891</v>
      </c>
      <c r="G280" s="13" t="s">
        <v>1544</v>
      </c>
      <c r="H280" s="13">
        <v>45537357</v>
      </c>
      <c r="I280" s="19" t="s">
        <v>851</v>
      </c>
      <c r="J280" s="19" t="s">
        <v>1117</v>
      </c>
      <c r="K280" s="13" t="s">
        <v>29</v>
      </c>
      <c r="L280" s="13" t="s">
        <v>65</v>
      </c>
      <c r="M280" s="13" t="s">
        <v>66</v>
      </c>
      <c r="N280" s="16">
        <v>44959</v>
      </c>
      <c r="O280" s="16">
        <v>44964</v>
      </c>
      <c r="P280" s="16">
        <v>45083</v>
      </c>
      <c r="Q280" s="17" t="s">
        <v>32</v>
      </c>
      <c r="R280" s="17">
        <f>VLOOKUP(L280,[1]EXT!$A$1:$B$52,2,0)</f>
        <v>4201</v>
      </c>
      <c r="S280" s="13" t="s">
        <v>1545</v>
      </c>
    </row>
    <row r="281" spans="1:19" s="12" customFormat="1" ht="83.25" customHeight="1">
      <c r="A281" s="14" t="s">
        <v>1546</v>
      </c>
      <c r="B281" s="13" t="s">
        <v>23</v>
      </c>
      <c r="C281" s="13" t="s">
        <v>1547</v>
      </c>
      <c r="D281" s="14" t="s">
        <v>525</v>
      </c>
      <c r="E281" s="15">
        <v>28451564</v>
      </c>
      <c r="F281" s="15">
        <v>7112891</v>
      </c>
      <c r="G281" s="13" t="s">
        <v>1548</v>
      </c>
      <c r="H281" s="13">
        <v>33369415</v>
      </c>
      <c r="I281" s="19" t="s">
        <v>38</v>
      </c>
      <c r="J281" s="19" t="s">
        <v>1549</v>
      </c>
      <c r="K281" s="13" t="s">
        <v>29</v>
      </c>
      <c r="L281" s="13" t="s">
        <v>98</v>
      </c>
      <c r="M281" s="13" t="s">
        <v>99</v>
      </c>
      <c r="N281" s="16">
        <v>44960</v>
      </c>
      <c r="O281" s="16">
        <v>44964</v>
      </c>
      <c r="P281" s="16">
        <v>45083</v>
      </c>
      <c r="Q281" s="17" t="s">
        <v>32</v>
      </c>
      <c r="R281" s="17">
        <f>VLOOKUP(L281,[1]EXT!$A$1:$B$52,2,0)</f>
        <v>8811</v>
      </c>
      <c r="S281" s="13" t="s">
        <v>1550</v>
      </c>
    </row>
    <row r="282" spans="1:19" s="12" customFormat="1" ht="83.25" customHeight="1">
      <c r="A282" s="14" t="s">
        <v>1551</v>
      </c>
      <c r="B282" s="13" t="s">
        <v>23</v>
      </c>
      <c r="C282" s="13" t="s">
        <v>1552</v>
      </c>
      <c r="D282" s="14" t="s">
        <v>1553</v>
      </c>
      <c r="E282" s="15">
        <v>28451564</v>
      </c>
      <c r="F282" s="15">
        <v>7112891</v>
      </c>
      <c r="G282" s="13" t="s">
        <v>1554</v>
      </c>
      <c r="H282" s="13">
        <v>1057584589</v>
      </c>
      <c r="I282" s="19" t="s">
        <v>38</v>
      </c>
      <c r="J282" s="19" t="s">
        <v>133</v>
      </c>
      <c r="K282" s="13" t="s">
        <v>29</v>
      </c>
      <c r="L282" s="13" t="s">
        <v>98</v>
      </c>
      <c r="M282" s="13" t="s">
        <v>99</v>
      </c>
      <c r="N282" s="16">
        <v>44960</v>
      </c>
      <c r="O282" s="16">
        <v>44964</v>
      </c>
      <c r="P282" s="16">
        <v>45083</v>
      </c>
      <c r="Q282" s="17" t="s">
        <v>32</v>
      </c>
      <c r="R282" s="17">
        <f>VLOOKUP(L282,[1]EXT!$A$1:$B$52,2,0)</f>
        <v>8811</v>
      </c>
      <c r="S282" s="13" t="s">
        <v>1555</v>
      </c>
    </row>
    <row r="283" spans="1:19" s="12" customFormat="1" ht="83.25" customHeight="1">
      <c r="A283" s="14" t="s">
        <v>1556</v>
      </c>
      <c r="B283" s="13" t="s">
        <v>23</v>
      </c>
      <c r="C283" s="13" t="s">
        <v>1557</v>
      </c>
      <c r="D283" s="14" t="s">
        <v>1558</v>
      </c>
      <c r="E283" s="15">
        <v>28451564</v>
      </c>
      <c r="F283" s="15">
        <v>7112891</v>
      </c>
      <c r="G283" s="13" t="s">
        <v>1559</v>
      </c>
      <c r="H283" s="13">
        <v>1085255047</v>
      </c>
      <c r="I283" s="19" t="s">
        <v>354</v>
      </c>
      <c r="J283" s="19" t="s">
        <v>704</v>
      </c>
      <c r="K283" s="13" t="s">
        <v>29</v>
      </c>
      <c r="L283" s="13" t="s">
        <v>164</v>
      </c>
      <c r="M283" s="13" t="s">
        <v>165</v>
      </c>
      <c r="N283" s="16">
        <v>44966</v>
      </c>
      <c r="O283" s="16">
        <v>44970</v>
      </c>
      <c r="P283" s="16">
        <v>45089</v>
      </c>
      <c r="Q283" s="17" t="s">
        <v>32</v>
      </c>
      <c r="R283" s="17">
        <f>VLOOKUP(L283,[1]EXT!$A$1:$B$52,2,0)</f>
        <v>8200</v>
      </c>
      <c r="S283" s="13" t="s">
        <v>1560</v>
      </c>
    </row>
    <row r="284" spans="1:19" s="12" customFormat="1" ht="83.25" customHeight="1">
      <c r="A284" s="14" t="s">
        <v>1561</v>
      </c>
      <c r="B284" s="13" t="s">
        <v>23</v>
      </c>
      <c r="C284" s="13" t="s">
        <v>1562</v>
      </c>
      <c r="D284" s="14" t="s">
        <v>245</v>
      </c>
      <c r="E284" s="15">
        <v>28451564</v>
      </c>
      <c r="F284" s="15">
        <v>7112891</v>
      </c>
      <c r="G284" s="13" t="s">
        <v>1563</v>
      </c>
      <c r="H284" s="13">
        <v>1085247995</v>
      </c>
      <c r="I284" s="19" t="s">
        <v>162</v>
      </c>
      <c r="J284" s="19" t="s">
        <v>324</v>
      </c>
      <c r="K284" s="13" t="s">
        <v>29</v>
      </c>
      <c r="L284" s="13" t="s">
        <v>164</v>
      </c>
      <c r="M284" s="13" t="s">
        <v>165</v>
      </c>
      <c r="N284" s="16">
        <v>44959</v>
      </c>
      <c r="O284" s="16">
        <v>44964</v>
      </c>
      <c r="P284" s="16">
        <v>45083</v>
      </c>
      <c r="Q284" s="17" t="s">
        <v>32</v>
      </c>
      <c r="R284" s="17">
        <f>VLOOKUP(L284,[1]EXT!$A$1:$B$52,2,0)</f>
        <v>8200</v>
      </c>
      <c r="S284" s="13" t="s">
        <v>1564</v>
      </c>
    </row>
    <row r="285" spans="1:19" s="12" customFormat="1" ht="83.25" customHeight="1">
      <c r="A285" s="14" t="s">
        <v>1565</v>
      </c>
      <c r="B285" s="13" t="s">
        <v>23</v>
      </c>
      <c r="C285" s="13" t="s">
        <v>1566</v>
      </c>
      <c r="D285" s="14" t="s">
        <v>1567</v>
      </c>
      <c r="E285" s="15">
        <v>28800000</v>
      </c>
      <c r="F285" s="15">
        <v>7200000</v>
      </c>
      <c r="G285" s="13" t="s">
        <v>1568</v>
      </c>
      <c r="H285" s="13">
        <v>7574015</v>
      </c>
      <c r="I285" s="19" t="s">
        <v>27</v>
      </c>
      <c r="J285" s="19" t="s">
        <v>28</v>
      </c>
      <c r="K285" s="13" t="s">
        <v>741</v>
      </c>
      <c r="L285" s="13" t="s">
        <v>742</v>
      </c>
      <c r="M285" s="13" t="s">
        <v>31</v>
      </c>
      <c r="N285" s="16">
        <v>44965</v>
      </c>
      <c r="O285" s="16">
        <v>44967</v>
      </c>
      <c r="P285" s="16">
        <v>45086</v>
      </c>
      <c r="Q285" s="17" t="s">
        <v>32</v>
      </c>
      <c r="R285" s="17">
        <f>VLOOKUP(L285,[1]EXT!$A$1:$B$52,2,0)</f>
        <v>5016</v>
      </c>
      <c r="S285" s="13" t="s">
        <v>1569</v>
      </c>
    </row>
    <row r="286" spans="1:19" s="12" customFormat="1" ht="83.25" customHeight="1">
      <c r="A286" s="14" t="s">
        <v>1570</v>
      </c>
      <c r="B286" s="13" t="s">
        <v>23</v>
      </c>
      <c r="C286" s="13" t="s">
        <v>1571</v>
      </c>
      <c r="D286" s="14" t="s">
        <v>1572</v>
      </c>
      <c r="E286" s="15">
        <v>28800000</v>
      </c>
      <c r="F286" s="15">
        <v>7200000</v>
      </c>
      <c r="G286" s="13" t="s">
        <v>1573</v>
      </c>
      <c r="H286" s="13">
        <v>23810840</v>
      </c>
      <c r="I286" s="19" t="s">
        <v>38</v>
      </c>
      <c r="J286" s="19" t="s">
        <v>292</v>
      </c>
      <c r="K286" s="13" t="s">
        <v>741</v>
      </c>
      <c r="L286" s="13" t="s">
        <v>742</v>
      </c>
      <c r="M286" s="13" t="s">
        <v>31</v>
      </c>
      <c r="N286" s="16">
        <v>44965</v>
      </c>
      <c r="O286" s="16">
        <v>44970</v>
      </c>
      <c r="P286" s="16">
        <v>45089</v>
      </c>
      <c r="Q286" s="17" t="s">
        <v>32</v>
      </c>
      <c r="R286" s="17">
        <f>VLOOKUP(L286,[1]EXT!$A$1:$B$52,2,0)</f>
        <v>5016</v>
      </c>
      <c r="S286" s="13" t="s">
        <v>1574</v>
      </c>
    </row>
    <row r="287" spans="1:19" s="12" customFormat="1" ht="83.25" customHeight="1">
      <c r="A287" s="14" t="s">
        <v>1575</v>
      </c>
      <c r="B287" s="13" t="s">
        <v>59</v>
      </c>
      <c r="C287" s="13" t="s">
        <v>1576</v>
      </c>
      <c r="D287" s="14" t="s">
        <v>1187</v>
      </c>
      <c r="E287" s="15">
        <v>10520000</v>
      </c>
      <c r="F287" s="15">
        <v>2630000</v>
      </c>
      <c r="G287" s="13" t="s">
        <v>1577</v>
      </c>
      <c r="H287" s="13">
        <v>1065647061</v>
      </c>
      <c r="I287" s="19" t="s">
        <v>27</v>
      </c>
      <c r="J287" s="19" t="s">
        <v>28</v>
      </c>
      <c r="K287" s="13" t="s">
        <v>782</v>
      </c>
      <c r="L287" s="13" t="s">
        <v>1049</v>
      </c>
      <c r="M287" s="13" t="s">
        <v>31</v>
      </c>
      <c r="N287" s="16">
        <v>44958</v>
      </c>
      <c r="O287" s="16">
        <v>44960</v>
      </c>
      <c r="P287" s="16">
        <v>45079</v>
      </c>
      <c r="Q287" s="17" t="s">
        <v>32</v>
      </c>
      <c r="R287" s="17">
        <f>VLOOKUP(L287,[1]EXT!$A$1:$B$52,2,0)</f>
        <v>5840</v>
      </c>
      <c r="S287" s="13" t="s">
        <v>1578</v>
      </c>
    </row>
    <row r="288" spans="1:19" s="12" customFormat="1" ht="83.25" customHeight="1">
      <c r="A288" s="14" t="s">
        <v>1579</v>
      </c>
      <c r="B288" s="13" t="s">
        <v>23</v>
      </c>
      <c r="C288" s="13" t="s">
        <v>1580</v>
      </c>
      <c r="D288" s="14" t="s">
        <v>1581</v>
      </c>
      <c r="E288" s="15">
        <v>28800000</v>
      </c>
      <c r="F288" s="15">
        <v>7200000</v>
      </c>
      <c r="G288" s="13" t="s">
        <v>1582</v>
      </c>
      <c r="H288" s="13">
        <v>1026282049</v>
      </c>
      <c r="I288" s="19" t="s">
        <v>354</v>
      </c>
      <c r="J288" s="19" t="s">
        <v>704</v>
      </c>
      <c r="K288" s="13" t="s">
        <v>741</v>
      </c>
      <c r="L288" s="13" t="s">
        <v>789</v>
      </c>
      <c r="M288" s="13" t="s">
        <v>31</v>
      </c>
      <c r="N288" s="16">
        <v>44960</v>
      </c>
      <c r="O288" s="16">
        <v>44965</v>
      </c>
      <c r="P288" s="16">
        <v>45084</v>
      </c>
      <c r="Q288" s="17" t="s">
        <v>32</v>
      </c>
      <c r="R288" s="17">
        <f>VLOOKUP(L288,[1]EXT!$A$1:$B$52,2,0)</f>
        <v>5728</v>
      </c>
      <c r="S288" s="13" t="s">
        <v>1583</v>
      </c>
    </row>
    <row r="289" spans="1:19" s="12" customFormat="1" ht="83.25" customHeight="1">
      <c r="A289" s="14" t="s">
        <v>1584</v>
      </c>
      <c r="B289" s="13" t="s">
        <v>23</v>
      </c>
      <c r="C289" s="13" t="s">
        <v>1585</v>
      </c>
      <c r="D289" s="14" t="s">
        <v>1586</v>
      </c>
      <c r="E289" s="15">
        <v>16180000</v>
      </c>
      <c r="F289" s="15">
        <v>4045000</v>
      </c>
      <c r="G289" s="13" t="s">
        <v>1587</v>
      </c>
      <c r="H289" s="13">
        <v>1020814167</v>
      </c>
      <c r="I289" s="19" t="s">
        <v>354</v>
      </c>
      <c r="J289" s="19" t="s">
        <v>704</v>
      </c>
      <c r="K289" s="13" t="s">
        <v>741</v>
      </c>
      <c r="L289" s="13" t="s">
        <v>1588</v>
      </c>
      <c r="M289" s="13" t="s">
        <v>31</v>
      </c>
      <c r="N289" s="16">
        <v>44959</v>
      </c>
      <c r="O289" s="16">
        <v>44963</v>
      </c>
      <c r="P289" s="16">
        <v>45082</v>
      </c>
      <c r="Q289" s="17" t="s">
        <v>32</v>
      </c>
      <c r="R289" s="17">
        <f>VLOOKUP(L289,[1]EXT!$A$1:$B$52,2,0)</f>
        <v>5728</v>
      </c>
      <c r="S289" s="13" t="s">
        <v>1589</v>
      </c>
    </row>
    <row r="290" spans="1:19" s="12" customFormat="1" ht="83.25" customHeight="1">
      <c r="A290" s="14" t="s">
        <v>1590</v>
      </c>
      <c r="B290" s="13" t="s">
        <v>23</v>
      </c>
      <c r="C290" s="13" t="s">
        <v>1591</v>
      </c>
      <c r="D290" s="14" t="s">
        <v>1592</v>
      </c>
      <c r="E290" s="15">
        <v>28800000</v>
      </c>
      <c r="F290" s="15">
        <v>7200000</v>
      </c>
      <c r="G290" s="13" t="s">
        <v>1593</v>
      </c>
      <c r="H290" s="13">
        <v>1020764119</v>
      </c>
      <c r="I290" s="19" t="s">
        <v>354</v>
      </c>
      <c r="J290" s="19" t="s">
        <v>704</v>
      </c>
      <c r="K290" s="13" t="s">
        <v>741</v>
      </c>
      <c r="L290" s="13" t="s">
        <v>789</v>
      </c>
      <c r="M290" s="13" t="s">
        <v>31</v>
      </c>
      <c r="N290" s="16">
        <v>44964</v>
      </c>
      <c r="O290" s="16">
        <v>44966</v>
      </c>
      <c r="P290" s="16">
        <v>45085</v>
      </c>
      <c r="Q290" s="17" t="s">
        <v>32</v>
      </c>
      <c r="R290" s="17">
        <f>VLOOKUP(L290,[1]EXT!$A$1:$B$52,2,0)</f>
        <v>5728</v>
      </c>
      <c r="S290" s="13" t="s">
        <v>1594</v>
      </c>
    </row>
    <row r="291" spans="1:19" s="12" customFormat="1" ht="83.25" customHeight="1">
      <c r="A291" s="14" t="s">
        <v>1595</v>
      </c>
      <c r="B291" s="13" t="s">
        <v>59</v>
      </c>
      <c r="C291" s="13" t="s">
        <v>1596</v>
      </c>
      <c r="D291" s="14" t="s">
        <v>1597</v>
      </c>
      <c r="E291" s="15">
        <v>14086136</v>
      </c>
      <c r="F291" s="15">
        <v>3521579</v>
      </c>
      <c r="G291" s="13" t="s">
        <v>1598</v>
      </c>
      <c r="H291" s="13">
        <v>1045672875</v>
      </c>
      <c r="I291" s="19" t="s">
        <v>844</v>
      </c>
      <c r="J291" s="19" t="s">
        <v>845</v>
      </c>
      <c r="K291" s="13" t="s">
        <v>782</v>
      </c>
      <c r="L291" s="13" t="s">
        <v>1049</v>
      </c>
      <c r="M291" s="13" t="s">
        <v>91</v>
      </c>
      <c r="N291" s="16">
        <v>44963</v>
      </c>
      <c r="O291" s="16">
        <v>44966</v>
      </c>
      <c r="P291" s="16">
        <v>45085</v>
      </c>
      <c r="Q291" s="17" t="s">
        <v>32</v>
      </c>
      <c r="R291" s="17">
        <f>VLOOKUP(L291,[1]EXT!$A$1:$B$52,2,0)</f>
        <v>5840</v>
      </c>
      <c r="S291" s="13" t="s">
        <v>1599</v>
      </c>
    </row>
    <row r="292" spans="1:19" s="12" customFormat="1" ht="83.25" customHeight="1">
      <c r="A292" s="14" t="s">
        <v>1600</v>
      </c>
      <c r="B292" s="13" t="s">
        <v>23</v>
      </c>
      <c r="C292" s="13" t="s">
        <v>1601</v>
      </c>
      <c r="D292" s="14" t="s">
        <v>1602</v>
      </c>
      <c r="E292" s="15">
        <v>16183040</v>
      </c>
      <c r="F292" s="15">
        <v>4045000</v>
      </c>
      <c r="G292" s="13" t="s">
        <v>1603</v>
      </c>
      <c r="H292" s="13">
        <v>1067947974</v>
      </c>
      <c r="I292" s="19" t="s">
        <v>728</v>
      </c>
      <c r="J292" s="19" t="s">
        <v>729</v>
      </c>
      <c r="K292" s="13" t="s">
        <v>748</v>
      </c>
      <c r="L292" s="13" t="s">
        <v>1306</v>
      </c>
      <c r="M292" s="13" t="s">
        <v>31</v>
      </c>
      <c r="N292" s="16">
        <v>44960</v>
      </c>
      <c r="O292" s="16">
        <v>44964</v>
      </c>
      <c r="P292" s="16">
        <v>45083</v>
      </c>
      <c r="Q292" s="17" t="s">
        <v>32</v>
      </c>
      <c r="R292" s="17">
        <f>VLOOKUP(L292,[1]EXT!$A$1:$B$52,2,0)</f>
        <v>5507</v>
      </c>
      <c r="S292" s="13" t="s">
        <v>1604</v>
      </c>
    </row>
    <row r="293" spans="1:19" s="12" customFormat="1" ht="83.25" customHeight="1">
      <c r="A293" s="14" t="s">
        <v>1605</v>
      </c>
      <c r="B293" s="13" t="s">
        <v>23</v>
      </c>
      <c r="C293" s="13" t="s">
        <v>1606</v>
      </c>
      <c r="D293" s="14" t="s">
        <v>1607</v>
      </c>
      <c r="E293" s="15">
        <v>28800000</v>
      </c>
      <c r="F293" s="15">
        <v>7200000</v>
      </c>
      <c r="G293" s="13" t="s">
        <v>1608</v>
      </c>
      <c r="H293" s="13">
        <v>1016071052</v>
      </c>
      <c r="I293" s="19" t="s">
        <v>354</v>
      </c>
      <c r="J293" s="19" t="s">
        <v>704</v>
      </c>
      <c r="K293" s="13" t="s">
        <v>741</v>
      </c>
      <c r="L293" s="13" t="s">
        <v>742</v>
      </c>
      <c r="M293" s="13" t="s">
        <v>31</v>
      </c>
      <c r="N293" s="16">
        <v>44964</v>
      </c>
      <c r="O293" s="16">
        <v>44965</v>
      </c>
      <c r="P293" s="16">
        <v>45084</v>
      </c>
      <c r="Q293" s="17" t="s">
        <v>32</v>
      </c>
      <c r="R293" s="17">
        <f>VLOOKUP(L293,[1]EXT!$A$1:$B$52,2,0)</f>
        <v>5016</v>
      </c>
      <c r="S293" s="13" t="s">
        <v>1609</v>
      </c>
    </row>
    <row r="294" spans="1:19" s="12" customFormat="1" ht="83.25" customHeight="1">
      <c r="A294" s="14" t="s">
        <v>1610</v>
      </c>
      <c r="B294" s="13" t="s">
        <v>23</v>
      </c>
      <c r="C294" s="13" t="s">
        <v>1611</v>
      </c>
      <c r="D294" s="14" t="s">
        <v>1612</v>
      </c>
      <c r="E294" s="15">
        <v>28000000</v>
      </c>
      <c r="F294" s="15">
        <v>7000000</v>
      </c>
      <c r="G294" s="13" t="s">
        <v>1613</v>
      </c>
      <c r="H294" s="13">
        <v>1117506088</v>
      </c>
      <c r="I294" s="19" t="s">
        <v>63</v>
      </c>
      <c r="J294" s="19" t="s">
        <v>64</v>
      </c>
      <c r="K294" s="13" t="s">
        <v>748</v>
      </c>
      <c r="L294" s="13" t="s">
        <v>913</v>
      </c>
      <c r="M294" s="13" t="s">
        <v>31</v>
      </c>
      <c r="N294" s="16">
        <v>44964</v>
      </c>
      <c r="O294" s="16">
        <v>44966</v>
      </c>
      <c r="P294" s="16">
        <v>45085</v>
      </c>
      <c r="Q294" s="17" t="s">
        <v>32</v>
      </c>
      <c r="R294" s="17">
        <f>VLOOKUP(L294,[1]EXT!$A$1:$B$52,2,0)</f>
        <v>5530</v>
      </c>
      <c r="S294" s="13" t="s">
        <v>1614</v>
      </c>
    </row>
    <row r="295" spans="1:19" s="12" customFormat="1" ht="83.25" customHeight="1">
      <c r="A295" s="14" t="s">
        <v>1615</v>
      </c>
      <c r="B295" s="13" t="s">
        <v>23</v>
      </c>
      <c r="C295" s="13" t="s">
        <v>1616</v>
      </c>
      <c r="D295" s="14" t="s">
        <v>1617</v>
      </c>
      <c r="E295" s="15">
        <v>28000000</v>
      </c>
      <c r="F295" s="15">
        <v>7000000</v>
      </c>
      <c r="G295" s="13" t="s">
        <v>1618</v>
      </c>
      <c r="H295" s="13">
        <v>1129499311</v>
      </c>
      <c r="I295" s="19" t="s">
        <v>844</v>
      </c>
      <c r="J295" s="19" t="s">
        <v>845</v>
      </c>
      <c r="K295" s="13" t="s">
        <v>748</v>
      </c>
      <c r="L295" s="13" t="s">
        <v>913</v>
      </c>
      <c r="M295" s="13" t="s">
        <v>31</v>
      </c>
      <c r="N295" s="16">
        <v>44964</v>
      </c>
      <c r="O295" s="16">
        <v>44965</v>
      </c>
      <c r="P295" s="16">
        <v>45084</v>
      </c>
      <c r="Q295" s="17" t="s">
        <v>32</v>
      </c>
      <c r="R295" s="17">
        <f>VLOOKUP(L295,[1]EXT!$A$1:$B$52,2,0)</f>
        <v>5530</v>
      </c>
      <c r="S295" s="13" t="s">
        <v>1619</v>
      </c>
    </row>
    <row r="296" spans="1:19" s="12" customFormat="1" ht="83.25" customHeight="1">
      <c r="A296" s="14" t="s">
        <v>1620</v>
      </c>
      <c r="B296" s="13" t="s">
        <v>23</v>
      </c>
      <c r="C296" s="13" t="s">
        <v>1621</v>
      </c>
      <c r="D296" s="14" t="s">
        <v>1622</v>
      </c>
      <c r="E296" s="15">
        <v>16800000</v>
      </c>
      <c r="F296" s="15">
        <v>4200000</v>
      </c>
      <c r="G296" s="13" t="s">
        <v>1623</v>
      </c>
      <c r="H296" s="13">
        <v>1065612105</v>
      </c>
      <c r="I296" s="19" t="s">
        <v>27</v>
      </c>
      <c r="J296" s="19" t="s">
        <v>28</v>
      </c>
      <c r="K296" s="13" t="s">
        <v>741</v>
      </c>
      <c r="L296" s="13" t="s">
        <v>742</v>
      </c>
      <c r="M296" s="13" t="s">
        <v>31</v>
      </c>
      <c r="N296" s="16">
        <v>44960</v>
      </c>
      <c r="O296" s="16">
        <v>44964</v>
      </c>
      <c r="P296" s="16">
        <v>45083</v>
      </c>
      <c r="Q296" s="17" t="s">
        <v>32</v>
      </c>
      <c r="R296" s="17">
        <f>VLOOKUP(L296,[1]EXT!$A$1:$B$52,2,0)</f>
        <v>5016</v>
      </c>
      <c r="S296" s="13" t="s">
        <v>1624</v>
      </c>
    </row>
    <row r="297" spans="1:19" s="12" customFormat="1" ht="83.25" customHeight="1">
      <c r="A297" s="14" t="s">
        <v>1625</v>
      </c>
      <c r="B297" s="13" t="s">
        <v>23</v>
      </c>
      <c r="C297" s="13" t="s">
        <v>1626</v>
      </c>
      <c r="D297" s="14" t="s">
        <v>1627</v>
      </c>
      <c r="E297" s="15">
        <v>42000000</v>
      </c>
      <c r="F297" s="15">
        <v>10500000</v>
      </c>
      <c r="G297" s="13" t="s">
        <v>1628</v>
      </c>
      <c r="H297" s="13">
        <v>79905988</v>
      </c>
      <c r="I297" s="19" t="s">
        <v>303</v>
      </c>
      <c r="J297" s="19" t="s">
        <v>1629</v>
      </c>
      <c r="K297" s="13" t="s">
        <v>264</v>
      </c>
      <c r="L297" s="13" t="s">
        <v>705</v>
      </c>
      <c r="M297" s="13" t="s">
        <v>31</v>
      </c>
      <c r="N297" s="16">
        <v>44963</v>
      </c>
      <c r="O297" s="16">
        <v>44965</v>
      </c>
      <c r="P297" s="16">
        <v>45084</v>
      </c>
      <c r="Q297" s="17" t="s">
        <v>32</v>
      </c>
      <c r="R297" s="17">
        <f>VLOOKUP(L297,[1]EXT!$A$1:$B$52,2,0)</f>
        <v>5820</v>
      </c>
      <c r="S297" s="13" t="s">
        <v>1630</v>
      </c>
    </row>
    <row r="298" spans="1:19" s="12" customFormat="1" ht="83.25" customHeight="1">
      <c r="A298" s="14" t="s">
        <v>1631</v>
      </c>
      <c r="B298" s="13" t="s">
        <v>23</v>
      </c>
      <c r="C298" s="13" t="s">
        <v>1632</v>
      </c>
      <c r="D298" s="14" t="s">
        <v>1633</v>
      </c>
      <c r="E298" s="15">
        <v>36000000</v>
      </c>
      <c r="F298" s="15">
        <v>9000000</v>
      </c>
      <c r="G298" s="13" t="s">
        <v>1634</v>
      </c>
      <c r="H298" s="13">
        <v>1026579774</v>
      </c>
      <c r="I298" s="19" t="s">
        <v>354</v>
      </c>
      <c r="J298" s="19" t="s">
        <v>1635</v>
      </c>
      <c r="K298" s="13" t="s">
        <v>1071</v>
      </c>
      <c r="L298" s="13" t="s">
        <v>1071</v>
      </c>
      <c r="M298" s="13" t="s">
        <v>31</v>
      </c>
      <c r="N298" s="16">
        <v>44963</v>
      </c>
      <c r="O298" s="16">
        <v>44964</v>
      </c>
      <c r="P298" s="16">
        <v>45083</v>
      </c>
      <c r="Q298" s="17" t="s">
        <v>32</v>
      </c>
      <c r="R298" s="17">
        <f>VLOOKUP(L298,[1]EXT!$A$1:$B$52,2,0)</f>
        <v>5013</v>
      </c>
      <c r="S298" s="13" t="s">
        <v>1636</v>
      </c>
    </row>
    <row r="299" spans="1:19" s="12" customFormat="1" ht="83.25" customHeight="1">
      <c r="A299" s="14" t="s">
        <v>1637</v>
      </c>
      <c r="B299" s="13" t="s">
        <v>23</v>
      </c>
      <c r="C299" s="13" t="s">
        <v>1638</v>
      </c>
      <c r="D299" s="14" t="s">
        <v>1639</v>
      </c>
      <c r="E299" s="15">
        <v>16180000</v>
      </c>
      <c r="F299" s="15">
        <v>4045000</v>
      </c>
      <c r="G299" s="13" t="s">
        <v>1640</v>
      </c>
      <c r="H299" s="13">
        <v>1022410761</v>
      </c>
      <c r="I299" s="19" t="s">
        <v>354</v>
      </c>
      <c r="J299" s="19" t="s">
        <v>704</v>
      </c>
      <c r="K299" s="13" t="s">
        <v>741</v>
      </c>
      <c r="L299" s="13" t="s">
        <v>789</v>
      </c>
      <c r="M299" s="13" t="s">
        <v>31</v>
      </c>
      <c r="N299" s="16">
        <v>44964</v>
      </c>
      <c r="O299" s="16">
        <v>44967</v>
      </c>
      <c r="P299" s="16">
        <v>45086</v>
      </c>
      <c r="Q299" s="17" t="s">
        <v>32</v>
      </c>
      <c r="R299" s="17">
        <f>VLOOKUP(L299,[1]EXT!$A$1:$B$52,2,0)</f>
        <v>5728</v>
      </c>
      <c r="S299" s="13" t="s">
        <v>1641</v>
      </c>
    </row>
    <row r="300" spans="1:19" s="12" customFormat="1" ht="83.25" customHeight="1">
      <c r="A300" s="14" t="s">
        <v>1642</v>
      </c>
      <c r="B300" s="13" t="s">
        <v>23</v>
      </c>
      <c r="C300" s="13" t="s">
        <v>1643</v>
      </c>
      <c r="D300" s="14" t="s">
        <v>1644</v>
      </c>
      <c r="E300" s="15">
        <v>28800000</v>
      </c>
      <c r="F300" s="15">
        <v>7200000</v>
      </c>
      <c r="G300" s="13" t="s">
        <v>1645</v>
      </c>
      <c r="H300" s="13">
        <v>53084681</v>
      </c>
      <c r="I300" s="19" t="s">
        <v>38</v>
      </c>
      <c r="J300" s="19" t="s">
        <v>39</v>
      </c>
      <c r="K300" s="13" t="s">
        <v>741</v>
      </c>
      <c r="L300" s="13" t="s">
        <v>742</v>
      </c>
      <c r="M300" s="13" t="s">
        <v>31</v>
      </c>
      <c r="N300" s="16">
        <v>44963</v>
      </c>
      <c r="O300" s="16">
        <v>44965</v>
      </c>
      <c r="P300" s="16">
        <v>45084</v>
      </c>
      <c r="Q300" s="17" t="s">
        <v>32</v>
      </c>
      <c r="R300" s="17">
        <f>VLOOKUP(L300,[1]EXT!$A$1:$B$52,2,0)</f>
        <v>5016</v>
      </c>
      <c r="S300" s="13" t="s">
        <v>1646</v>
      </c>
    </row>
    <row r="301" spans="1:19" s="12" customFormat="1" ht="83.25" customHeight="1">
      <c r="A301" s="14" t="s">
        <v>1647</v>
      </c>
      <c r="B301" s="13" t="s">
        <v>59</v>
      </c>
      <c r="C301" s="13" t="s">
        <v>1648</v>
      </c>
      <c r="D301" s="14" t="s">
        <v>1649</v>
      </c>
      <c r="E301" s="15">
        <v>10520000</v>
      </c>
      <c r="F301" s="15">
        <v>2630000</v>
      </c>
      <c r="G301" s="13" t="s">
        <v>1650</v>
      </c>
      <c r="H301" s="13">
        <v>77192689</v>
      </c>
      <c r="I301" s="19" t="s">
        <v>233</v>
      </c>
      <c r="J301" s="19" t="s">
        <v>1651</v>
      </c>
      <c r="K301" s="13" t="s">
        <v>782</v>
      </c>
      <c r="L301" s="13" t="s">
        <v>1049</v>
      </c>
      <c r="M301" s="13" t="s">
        <v>56</v>
      </c>
      <c r="N301" s="16">
        <v>44964</v>
      </c>
      <c r="O301" s="16">
        <v>44967</v>
      </c>
      <c r="P301" s="16">
        <v>45086</v>
      </c>
      <c r="Q301" s="17" t="s">
        <v>32</v>
      </c>
      <c r="R301" s="17">
        <f>VLOOKUP(L301,[1]EXT!$A$1:$B$52,2,0)</f>
        <v>5840</v>
      </c>
      <c r="S301" s="13" t="s">
        <v>1652</v>
      </c>
    </row>
    <row r="302" spans="1:19" s="12" customFormat="1" ht="83.25" customHeight="1">
      <c r="A302" s="14" t="s">
        <v>1653</v>
      </c>
      <c r="B302" s="13" t="s">
        <v>23</v>
      </c>
      <c r="C302" s="13" t="s">
        <v>1654</v>
      </c>
      <c r="D302" s="14" t="s">
        <v>1655</v>
      </c>
      <c r="E302" s="15">
        <v>22000000</v>
      </c>
      <c r="F302" s="15">
        <v>5500000</v>
      </c>
      <c r="G302" s="13" t="s">
        <v>1656</v>
      </c>
      <c r="H302" s="13">
        <v>1049643683</v>
      </c>
      <c r="I302" s="19" t="s">
        <v>354</v>
      </c>
      <c r="J302" s="19" t="s">
        <v>704</v>
      </c>
      <c r="K302" s="13" t="s">
        <v>748</v>
      </c>
      <c r="L302" s="13" t="s">
        <v>1306</v>
      </c>
      <c r="M302" s="13" t="s">
        <v>31</v>
      </c>
      <c r="N302" s="16">
        <v>44964</v>
      </c>
      <c r="O302" s="16">
        <v>44966</v>
      </c>
      <c r="P302" s="16">
        <v>45085</v>
      </c>
      <c r="Q302" s="17" t="s">
        <v>32</v>
      </c>
      <c r="R302" s="17">
        <f>VLOOKUP(L302,[1]EXT!$A$1:$B$52,2,0)</f>
        <v>5507</v>
      </c>
      <c r="S302" s="13" t="s">
        <v>1657</v>
      </c>
    </row>
    <row r="303" spans="1:19" s="12" customFormat="1" ht="83.25" customHeight="1">
      <c r="A303" s="14" t="s">
        <v>1658</v>
      </c>
      <c r="B303" s="13" t="s">
        <v>23</v>
      </c>
      <c r="C303" s="13" t="s">
        <v>1659</v>
      </c>
      <c r="D303" s="14" t="s">
        <v>1660</v>
      </c>
      <c r="E303" s="15">
        <v>32000000</v>
      </c>
      <c r="F303" s="15">
        <v>8000000</v>
      </c>
      <c r="G303" s="13" t="s">
        <v>1661</v>
      </c>
      <c r="H303" s="13">
        <v>52964035</v>
      </c>
      <c r="I303" s="19" t="s">
        <v>354</v>
      </c>
      <c r="J303" s="19" t="s">
        <v>704</v>
      </c>
      <c r="K303" s="13" t="s">
        <v>748</v>
      </c>
      <c r="L303" s="13" t="s">
        <v>913</v>
      </c>
      <c r="M303" s="13" t="s">
        <v>31</v>
      </c>
      <c r="N303" s="16">
        <v>44965</v>
      </c>
      <c r="O303" s="16">
        <v>44966</v>
      </c>
      <c r="P303" s="16">
        <v>45085</v>
      </c>
      <c r="Q303" s="17" t="s">
        <v>32</v>
      </c>
      <c r="R303" s="17">
        <f>VLOOKUP(L303,[1]EXT!$A$1:$B$52,2,0)</f>
        <v>5530</v>
      </c>
      <c r="S303" s="13" t="s">
        <v>1662</v>
      </c>
    </row>
    <row r="304" spans="1:19" s="12" customFormat="1" ht="83.25" customHeight="1">
      <c r="A304" s="14" t="s">
        <v>1663</v>
      </c>
      <c r="B304" s="13" t="s">
        <v>23</v>
      </c>
      <c r="C304" s="13" t="s">
        <v>1664</v>
      </c>
      <c r="D304" s="14" t="s">
        <v>1665</v>
      </c>
      <c r="E304" s="15">
        <v>19978860</v>
      </c>
      <c r="F304" s="15">
        <v>4994715</v>
      </c>
      <c r="G304" s="13" t="s">
        <v>1666</v>
      </c>
      <c r="H304" s="13">
        <v>1117497653</v>
      </c>
      <c r="I304" s="19" t="s">
        <v>1423</v>
      </c>
      <c r="J304" s="19" t="s">
        <v>64</v>
      </c>
      <c r="K304" s="13" t="s">
        <v>748</v>
      </c>
      <c r="L304" s="13" t="s">
        <v>913</v>
      </c>
      <c r="M304" s="13" t="s">
        <v>31</v>
      </c>
      <c r="N304" s="16">
        <v>44964</v>
      </c>
      <c r="O304" s="16">
        <v>44967</v>
      </c>
      <c r="P304" s="16">
        <v>45086</v>
      </c>
      <c r="Q304" s="17" t="s">
        <v>32</v>
      </c>
      <c r="R304" s="17">
        <f>VLOOKUP(L304,[1]EXT!$A$1:$B$52,2,0)</f>
        <v>5530</v>
      </c>
      <c r="S304" s="13" t="s">
        <v>1667</v>
      </c>
    </row>
    <row r="305" spans="1:19" s="12" customFormat="1" ht="83.25" customHeight="1">
      <c r="A305" s="14" t="s">
        <v>1668</v>
      </c>
      <c r="B305" s="13" t="s">
        <v>23</v>
      </c>
      <c r="C305" s="13" t="s">
        <v>1669</v>
      </c>
      <c r="D305" s="14" t="s">
        <v>1670</v>
      </c>
      <c r="E305" s="15">
        <v>28800000</v>
      </c>
      <c r="F305" s="15">
        <v>7200000</v>
      </c>
      <c r="G305" s="13" t="s">
        <v>1671</v>
      </c>
      <c r="H305" s="13">
        <v>3414058</v>
      </c>
      <c r="I305" s="19" t="s">
        <v>1416</v>
      </c>
      <c r="J305" s="19" t="s">
        <v>1672</v>
      </c>
      <c r="K305" s="13" t="s">
        <v>741</v>
      </c>
      <c r="L305" s="13" t="s">
        <v>789</v>
      </c>
      <c r="M305" s="13" t="s">
        <v>31</v>
      </c>
      <c r="N305" s="16">
        <v>44966</v>
      </c>
      <c r="O305" s="16">
        <v>44971</v>
      </c>
      <c r="P305" s="16">
        <v>45090</v>
      </c>
      <c r="Q305" s="17" t="s">
        <v>32</v>
      </c>
      <c r="R305" s="17">
        <f>VLOOKUP(L305,[1]EXT!$A$1:$B$52,2,0)</f>
        <v>5728</v>
      </c>
      <c r="S305" s="13" t="s">
        <v>1673</v>
      </c>
    </row>
    <row r="306" spans="1:19" s="12" customFormat="1" ht="83.25" customHeight="1">
      <c r="A306" s="14" t="s">
        <v>1674</v>
      </c>
      <c r="B306" s="13" t="s">
        <v>23</v>
      </c>
      <c r="C306" s="13" t="s">
        <v>1675</v>
      </c>
      <c r="D306" s="14" t="s">
        <v>1676</v>
      </c>
      <c r="E306" s="15">
        <v>28800000</v>
      </c>
      <c r="F306" s="15">
        <v>7200000</v>
      </c>
      <c r="G306" s="13" t="s">
        <v>1677</v>
      </c>
      <c r="H306" s="13">
        <v>1032423701</v>
      </c>
      <c r="I306" s="19" t="s">
        <v>354</v>
      </c>
      <c r="J306" s="19" t="s">
        <v>704</v>
      </c>
      <c r="K306" s="13" t="s">
        <v>741</v>
      </c>
      <c r="L306" s="13" t="s">
        <v>742</v>
      </c>
      <c r="M306" s="13" t="s">
        <v>31</v>
      </c>
      <c r="N306" s="16">
        <v>44965</v>
      </c>
      <c r="O306" s="16">
        <v>44970</v>
      </c>
      <c r="P306" s="16">
        <v>45089</v>
      </c>
      <c r="Q306" s="17" t="s">
        <v>32</v>
      </c>
      <c r="R306" s="17">
        <f>VLOOKUP(L306,[1]EXT!$A$1:$B$52,2,0)</f>
        <v>5016</v>
      </c>
      <c r="S306" s="13" t="s">
        <v>1678</v>
      </c>
    </row>
    <row r="307" spans="1:19" s="12" customFormat="1" ht="83.25" customHeight="1">
      <c r="A307" s="14" t="s">
        <v>1679</v>
      </c>
      <c r="B307" s="13" t="s">
        <v>23</v>
      </c>
      <c r="C307" s="13" t="s">
        <v>1680</v>
      </c>
      <c r="D307" s="14" t="s">
        <v>1389</v>
      </c>
      <c r="E307" s="15">
        <v>28800000</v>
      </c>
      <c r="F307" s="15">
        <v>7200000</v>
      </c>
      <c r="G307" s="13" t="s">
        <v>1681</v>
      </c>
      <c r="H307" s="13">
        <v>16079888</v>
      </c>
      <c r="I307" s="19" t="s">
        <v>378</v>
      </c>
      <c r="J307" s="19" t="s">
        <v>1682</v>
      </c>
      <c r="K307" s="13" t="s">
        <v>741</v>
      </c>
      <c r="L307" s="13" t="s">
        <v>742</v>
      </c>
      <c r="M307" s="13" t="s">
        <v>31</v>
      </c>
      <c r="N307" s="16">
        <v>44965</v>
      </c>
      <c r="O307" s="16">
        <v>44966</v>
      </c>
      <c r="P307" s="16">
        <v>45085</v>
      </c>
      <c r="Q307" s="17" t="s">
        <v>32</v>
      </c>
      <c r="R307" s="17">
        <f>VLOOKUP(L307,[1]EXT!$A$1:$B$52,2,0)</f>
        <v>5016</v>
      </c>
      <c r="S307" s="13" t="s">
        <v>1683</v>
      </c>
    </row>
    <row r="308" spans="1:19" s="12" customFormat="1" ht="83.25" customHeight="1">
      <c r="A308" s="14" t="s">
        <v>1684</v>
      </c>
      <c r="B308" s="13" t="s">
        <v>23</v>
      </c>
      <c r="C308" s="13" t="s">
        <v>1685</v>
      </c>
      <c r="D308" s="14" t="s">
        <v>1686</v>
      </c>
      <c r="E308" s="15">
        <v>48000000</v>
      </c>
      <c r="F308" s="15">
        <v>12000000</v>
      </c>
      <c r="G308" s="13" t="s">
        <v>1687</v>
      </c>
      <c r="H308" s="13">
        <v>52416177</v>
      </c>
      <c r="I308" s="19" t="s">
        <v>354</v>
      </c>
      <c r="J308" s="19" t="s">
        <v>704</v>
      </c>
      <c r="K308" s="13" t="s">
        <v>741</v>
      </c>
      <c r="L308" s="13" t="s">
        <v>789</v>
      </c>
      <c r="M308" s="13" t="s">
        <v>31</v>
      </c>
      <c r="N308" s="16">
        <v>44964</v>
      </c>
      <c r="O308" s="16">
        <v>44966</v>
      </c>
      <c r="P308" s="16">
        <v>45085</v>
      </c>
      <c r="Q308" s="17" t="s">
        <v>32</v>
      </c>
      <c r="R308" s="17">
        <f>VLOOKUP(L308,[1]EXT!$A$1:$B$52,2,0)</f>
        <v>5728</v>
      </c>
      <c r="S308" s="13" t="s">
        <v>1688</v>
      </c>
    </row>
    <row r="309" spans="1:19" s="12" customFormat="1" ht="83.25" customHeight="1">
      <c r="A309" s="14" t="s">
        <v>1689</v>
      </c>
      <c r="B309" s="13" t="s">
        <v>59</v>
      </c>
      <c r="C309" s="13" t="s">
        <v>1690</v>
      </c>
      <c r="D309" s="14" t="s">
        <v>1597</v>
      </c>
      <c r="E309" s="15">
        <v>14086316</v>
      </c>
      <c r="F309" s="15">
        <v>3521579</v>
      </c>
      <c r="G309" s="13" t="s">
        <v>1691</v>
      </c>
      <c r="H309" s="13">
        <v>1053797939</v>
      </c>
      <c r="I309" s="19" t="s">
        <v>105</v>
      </c>
      <c r="J309" s="19" t="s">
        <v>106</v>
      </c>
      <c r="K309" s="13" t="s">
        <v>782</v>
      </c>
      <c r="L309" s="13" t="s">
        <v>1049</v>
      </c>
      <c r="M309" s="13" t="s">
        <v>108</v>
      </c>
      <c r="N309" s="16">
        <v>44963</v>
      </c>
      <c r="O309" s="16">
        <v>44966</v>
      </c>
      <c r="P309" s="16">
        <v>45085</v>
      </c>
      <c r="Q309" s="17" t="s">
        <v>32</v>
      </c>
      <c r="R309" s="17">
        <f>VLOOKUP(L309,[1]EXT!$A$1:$B$52,2,0)</f>
        <v>5840</v>
      </c>
      <c r="S309" s="13" t="s">
        <v>1692</v>
      </c>
    </row>
    <row r="310" spans="1:19" s="12" customFormat="1" ht="83.25" customHeight="1">
      <c r="A310" s="14" t="s">
        <v>1693</v>
      </c>
      <c r="B310" s="13" t="s">
        <v>23</v>
      </c>
      <c r="C310" s="13" t="s">
        <v>1694</v>
      </c>
      <c r="D310" s="14" t="s">
        <v>1695</v>
      </c>
      <c r="E310" s="15">
        <v>28800000</v>
      </c>
      <c r="F310" s="15">
        <v>7200000</v>
      </c>
      <c r="G310" s="13" t="s">
        <v>1696</v>
      </c>
      <c r="H310" s="13">
        <v>1098737308</v>
      </c>
      <c r="I310" s="19" t="s">
        <v>171</v>
      </c>
      <c r="J310" s="19" t="s">
        <v>206</v>
      </c>
      <c r="K310" s="13" t="s">
        <v>741</v>
      </c>
      <c r="L310" s="13" t="s">
        <v>742</v>
      </c>
      <c r="M310" s="13" t="s">
        <v>31</v>
      </c>
      <c r="N310" s="16">
        <v>44964</v>
      </c>
      <c r="O310" s="16">
        <v>44965</v>
      </c>
      <c r="P310" s="16">
        <v>45084</v>
      </c>
      <c r="Q310" s="17" t="s">
        <v>32</v>
      </c>
      <c r="R310" s="17">
        <f>VLOOKUP(L310,[1]EXT!$A$1:$B$52,2,0)</f>
        <v>5016</v>
      </c>
      <c r="S310" s="13" t="s">
        <v>1697</v>
      </c>
    </row>
    <row r="311" spans="1:19" s="12" customFormat="1" ht="83.25" customHeight="1">
      <c r="A311" s="14" t="s">
        <v>1698</v>
      </c>
      <c r="B311" s="13" t="s">
        <v>23</v>
      </c>
      <c r="C311" s="13" t="s">
        <v>1699</v>
      </c>
      <c r="D311" s="14" t="s">
        <v>1700</v>
      </c>
      <c r="E311" s="15">
        <v>28000000</v>
      </c>
      <c r="F311" s="15">
        <v>7200000</v>
      </c>
      <c r="G311" s="13" t="s">
        <v>1701</v>
      </c>
      <c r="H311" s="13">
        <v>79965329</v>
      </c>
      <c r="I311" s="19" t="s">
        <v>354</v>
      </c>
      <c r="J311" s="19" t="s">
        <v>704</v>
      </c>
      <c r="K311" s="13" t="s">
        <v>748</v>
      </c>
      <c r="L311" s="13" t="s">
        <v>913</v>
      </c>
      <c r="M311" s="13" t="s">
        <v>31</v>
      </c>
      <c r="N311" s="16">
        <v>44964</v>
      </c>
      <c r="O311" s="16">
        <v>44967</v>
      </c>
      <c r="P311" s="16">
        <v>45086</v>
      </c>
      <c r="Q311" s="17" t="s">
        <v>32</v>
      </c>
      <c r="R311" s="17">
        <f>VLOOKUP(L311,[1]EXT!$A$1:$B$52,2,0)</f>
        <v>5530</v>
      </c>
      <c r="S311" s="13" t="s">
        <v>1702</v>
      </c>
    </row>
    <row r="312" spans="1:19" s="12" customFormat="1" ht="83.25" customHeight="1">
      <c r="A312" s="14" t="s">
        <v>1703</v>
      </c>
      <c r="B312" s="13" t="s">
        <v>23</v>
      </c>
      <c r="C312" s="13" t="s">
        <v>1704</v>
      </c>
      <c r="D312" s="14" t="s">
        <v>1705</v>
      </c>
      <c r="E312" s="15">
        <v>40000000</v>
      </c>
      <c r="F312" s="15">
        <v>10000000</v>
      </c>
      <c r="G312" s="13" t="s">
        <v>1706</v>
      </c>
      <c r="H312" s="13">
        <v>1026257456</v>
      </c>
      <c r="I312" s="19" t="s">
        <v>354</v>
      </c>
      <c r="J312" s="19" t="s">
        <v>704</v>
      </c>
      <c r="K312" s="13" t="s">
        <v>741</v>
      </c>
      <c r="L312" s="13" t="s">
        <v>789</v>
      </c>
      <c r="M312" s="13" t="s">
        <v>31</v>
      </c>
      <c r="N312" s="16">
        <v>44963</v>
      </c>
      <c r="O312" s="16">
        <v>44964</v>
      </c>
      <c r="P312" s="16">
        <v>45083</v>
      </c>
      <c r="Q312" s="17" t="s">
        <v>32</v>
      </c>
      <c r="R312" s="17">
        <f>VLOOKUP(L312,[1]EXT!$A$1:$B$52,2,0)</f>
        <v>5728</v>
      </c>
      <c r="S312" s="13" t="s">
        <v>1707</v>
      </c>
    </row>
    <row r="313" spans="1:19" s="12" customFormat="1" ht="83.25" customHeight="1">
      <c r="A313" s="14" t="s">
        <v>1708</v>
      </c>
      <c r="B313" s="13" t="s">
        <v>23</v>
      </c>
      <c r="C313" s="13" t="s">
        <v>1709</v>
      </c>
      <c r="D313" s="14" t="s">
        <v>1710</v>
      </c>
      <c r="E313" s="15">
        <v>28800000</v>
      </c>
      <c r="F313" s="15">
        <v>7200000</v>
      </c>
      <c r="G313" s="13" t="s">
        <v>1711</v>
      </c>
      <c r="H313" s="13">
        <v>32108400</v>
      </c>
      <c r="I313" s="19" t="s">
        <v>226</v>
      </c>
      <c r="J313" s="19" t="s">
        <v>227</v>
      </c>
      <c r="K313" s="13" t="s">
        <v>741</v>
      </c>
      <c r="L313" s="13" t="s">
        <v>742</v>
      </c>
      <c r="M313" s="13" t="s">
        <v>31</v>
      </c>
      <c r="N313" s="16">
        <v>44965</v>
      </c>
      <c r="O313" s="16">
        <v>44967</v>
      </c>
      <c r="P313" s="16">
        <v>45086</v>
      </c>
      <c r="Q313" s="17" t="s">
        <v>32</v>
      </c>
      <c r="R313" s="17">
        <f>VLOOKUP(L313,[1]EXT!$A$1:$B$52,2,0)</f>
        <v>5016</v>
      </c>
      <c r="S313" s="13" t="s">
        <v>1712</v>
      </c>
    </row>
    <row r="314" spans="1:19" s="12" customFormat="1" ht="83.25" customHeight="1">
      <c r="A314" s="14" t="s">
        <v>1713</v>
      </c>
      <c r="B314" s="13" t="s">
        <v>59</v>
      </c>
      <c r="C314" s="13" t="s">
        <v>1714</v>
      </c>
      <c r="D314" s="14" t="s">
        <v>1187</v>
      </c>
      <c r="E314" s="15">
        <v>10520000</v>
      </c>
      <c r="F314" s="15">
        <v>2630000</v>
      </c>
      <c r="G314" s="13" t="s">
        <v>1715</v>
      </c>
      <c r="H314" s="13">
        <v>52829422</v>
      </c>
      <c r="I314" s="19" t="s">
        <v>354</v>
      </c>
      <c r="J314" s="19" t="s">
        <v>704</v>
      </c>
      <c r="K314" s="13" t="s">
        <v>782</v>
      </c>
      <c r="L314" s="13" t="s">
        <v>1049</v>
      </c>
      <c r="M314" s="13" t="s">
        <v>31</v>
      </c>
      <c r="N314" s="16">
        <v>44965</v>
      </c>
      <c r="O314" s="16">
        <v>44967</v>
      </c>
      <c r="P314" s="16">
        <v>45086</v>
      </c>
      <c r="Q314" s="17" t="s">
        <v>32</v>
      </c>
      <c r="R314" s="17">
        <f>VLOOKUP(L314,[1]EXT!$A$1:$B$52,2,0)</f>
        <v>5840</v>
      </c>
      <c r="S314" s="13" t="s">
        <v>1716</v>
      </c>
    </row>
    <row r="315" spans="1:19" s="12" customFormat="1" ht="83.25" customHeight="1">
      <c r="A315" s="14" t="s">
        <v>1717</v>
      </c>
      <c r="B315" s="13" t="s">
        <v>59</v>
      </c>
      <c r="C315" s="13" t="s">
        <v>1718</v>
      </c>
      <c r="D315" s="14" t="s">
        <v>1719</v>
      </c>
      <c r="E315" s="15">
        <v>12517292</v>
      </c>
      <c r="F315" s="15">
        <v>3129323</v>
      </c>
      <c r="G315" s="13" t="s">
        <v>1720</v>
      </c>
      <c r="H315" s="13">
        <v>41699766</v>
      </c>
      <c r="I315" s="19" t="s">
        <v>354</v>
      </c>
      <c r="J315" s="19" t="s">
        <v>704</v>
      </c>
      <c r="K315" s="13" t="s">
        <v>741</v>
      </c>
      <c r="L315" s="13" t="s">
        <v>742</v>
      </c>
      <c r="M315" s="13" t="s">
        <v>31</v>
      </c>
      <c r="N315" s="16">
        <v>44964</v>
      </c>
      <c r="O315" s="16">
        <v>44972</v>
      </c>
      <c r="P315" s="16">
        <v>45047</v>
      </c>
      <c r="Q315" s="17" t="s">
        <v>32</v>
      </c>
      <c r="R315" s="17">
        <f>VLOOKUP(L315,[1]EXT!$A$1:$B$52,2,0)</f>
        <v>5016</v>
      </c>
      <c r="S315" s="13" t="s">
        <v>1721</v>
      </c>
    </row>
    <row r="316" spans="1:19" s="12" customFormat="1" ht="83.25" customHeight="1">
      <c r="A316" s="14" t="s">
        <v>1722</v>
      </c>
      <c r="B316" s="13" t="s">
        <v>23</v>
      </c>
      <c r="C316" s="13" t="s">
        <v>1723</v>
      </c>
      <c r="D316" s="14" t="s">
        <v>1724</v>
      </c>
      <c r="E316" s="15">
        <v>16000000</v>
      </c>
      <c r="F316" s="15">
        <v>4000000</v>
      </c>
      <c r="G316" s="13" t="s">
        <v>1725</v>
      </c>
      <c r="H316" s="13">
        <v>1013641810</v>
      </c>
      <c r="I316" s="19" t="s">
        <v>354</v>
      </c>
      <c r="J316" s="19" t="s">
        <v>704</v>
      </c>
      <c r="K316" s="13" t="s">
        <v>782</v>
      </c>
      <c r="L316" s="13" t="s">
        <v>1049</v>
      </c>
      <c r="M316" s="13" t="s">
        <v>31</v>
      </c>
      <c r="N316" s="16">
        <v>44964</v>
      </c>
      <c r="O316" s="16">
        <v>44966</v>
      </c>
      <c r="P316" s="16">
        <v>45085</v>
      </c>
      <c r="Q316" s="17" t="s">
        <v>32</v>
      </c>
      <c r="R316" s="17">
        <f>VLOOKUP(L316,[1]EXT!$A$1:$B$52,2,0)</f>
        <v>5840</v>
      </c>
      <c r="S316" s="13" t="s">
        <v>1726</v>
      </c>
    </row>
    <row r="317" spans="1:19" s="12" customFormat="1" ht="83.25" customHeight="1">
      <c r="A317" s="14" t="s">
        <v>1727</v>
      </c>
      <c r="B317" s="13" t="s">
        <v>59</v>
      </c>
      <c r="C317" s="13" t="s">
        <v>1728</v>
      </c>
      <c r="D317" s="14" t="s">
        <v>1729</v>
      </c>
      <c r="E317" s="15">
        <v>11200000</v>
      </c>
      <c r="F317" s="15">
        <v>2800000</v>
      </c>
      <c r="G317" s="13" t="s">
        <v>1730</v>
      </c>
      <c r="H317" s="13">
        <v>52822365</v>
      </c>
      <c r="I317" s="19" t="s">
        <v>354</v>
      </c>
      <c r="J317" s="19" t="s">
        <v>704</v>
      </c>
      <c r="K317" s="13" t="s">
        <v>748</v>
      </c>
      <c r="L317" s="13" t="s">
        <v>913</v>
      </c>
      <c r="M317" s="13" t="s">
        <v>31</v>
      </c>
      <c r="N317" s="16">
        <v>44964</v>
      </c>
      <c r="O317" s="16">
        <v>44966</v>
      </c>
      <c r="P317" s="16">
        <v>45085</v>
      </c>
      <c r="Q317" s="17" t="s">
        <v>32</v>
      </c>
      <c r="R317" s="17">
        <f>VLOOKUP(L317,[1]EXT!$A$1:$B$52,2,0)</f>
        <v>5530</v>
      </c>
      <c r="S317" s="13" t="s">
        <v>1731</v>
      </c>
    </row>
    <row r="318" spans="1:19" s="12" customFormat="1" ht="83.25" customHeight="1">
      <c r="A318" s="14" t="s">
        <v>1732</v>
      </c>
      <c r="B318" s="13" t="s">
        <v>23</v>
      </c>
      <c r="C318" s="13" t="s">
        <v>1733</v>
      </c>
      <c r="D318" s="14" t="s">
        <v>1734</v>
      </c>
      <c r="E318" s="15">
        <v>32000000</v>
      </c>
      <c r="F318" s="15">
        <v>8000000</v>
      </c>
      <c r="G318" s="13" t="s">
        <v>1735</v>
      </c>
      <c r="H318" s="13">
        <v>80095181</v>
      </c>
      <c r="I318" s="19" t="s">
        <v>761</v>
      </c>
      <c r="J318" s="19" t="s">
        <v>1736</v>
      </c>
      <c r="K318" s="13" t="s">
        <v>748</v>
      </c>
      <c r="L318" s="13" t="s">
        <v>913</v>
      </c>
      <c r="M318" s="13" t="s">
        <v>31</v>
      </c>
      <c r="N318" s="16">
        <v>44965</v>
      </c>
      <c r="O318" s="16">
        <v>44966</v>
      </c>
      <c r="P318" s="16">
        <v>45085</v>
      </c>
      <c r="Q318" s="17" t="s">
        <v>32</v>
      </c>
      <c r="R318" s="17">
        <f>VLOOKUP(L318,[1]EXT!$A$1:$B$52,2,0)</f>
        <v>5530</v>
      </c>
      <c r="S318" s="13" t="s">
        <v>1737</v>
      </c>
    </row>
    <row r="319" spans="1:19" s="12" customFormat="1" ht="83.25" customHeight="1">
      <c r="A319" s="14" t="s">
        <v>1738</v>
      </c>
      <c r="B319" s="13" t="s">
        <v>23</v>
      </c>
      <c r="C319" s="13" t="s">
        <v>1739</v>
      </c>
      <c r="D319" s="14" t="s">
        <v>1740</v>
      </c>
      <c r="E319" s="15">
        <v>24000000</v>
      </c>
      <c r="F319" s="15">
        <v>6000000</v>
      </c>
      <c r="G319" s="13" t="s">
        <v>1741</v>
      </c>
      <c r="H319" s="13">
        <v>12750685</v>
      </c>
      <c r="I319" s="19" t="s">
        <v>162</v>
      </c>
      <c r="J319" s="19" t="s">
        <v>324</v>
      </c>
      <c r="K319" s="13" t="s">
        <v>748</v>
      </c>
      <c r="L319" s="13" t="s">
        <v>801</v>
      </c>
      <c r="M319" s="13" t="s">
        <v>31</v>
      </c>
      <c r="N319" s="16">
        <v>44965</v>
      </c>
      <c r="O319" s="16">
        <v>44967</v>
      </c>
      <c r="P319" s="16">
        <v>45086</v>
      </c>
      <c r="Q319" s="17" t="s">
        <v>32</v>
      </c>
      <c r="R319" s="17">
        <f>VLOOKUP(L319,[1]EXT!$A$1:$B$52,2,0)</f>
        <v>5507</v>
      </c>
      <c r="S319" s="13" t="s">
        <v>1742</v>
      </c>
    </row>
    <row r="320" spans="1:19" s="12" customFormat="1" ht="83.25" customHeight="1">
      <c r="A320" s="14" t="s">
        <v>1743</v>
      </c>
      <c r="B320" s="13" t="s">
        <v>23</v>
      </c>
      <c r="C320" s="13" t="s">
        <v>1744</v>
      </c>
      <c r="D320" s="14" t="s">
        <v>1745</v>
      </c>
      <c r="E320" s="15">
        <v>16183040</v>
      </c>
      <c r="F320" s="15">
        <v>4045760</v>
      </c>
      <c r="G320" s="13" t="s">
        <v>1746</v>
      </c>
      <c r="H320" s="13">
        <v>1049647601</v>
      </c>
      <c r="I320" s="19" t="s">
        <v>38</v>
      </c>
      <c r="J320" s="19" t="s">
        <v>39</v>
      </c>
      <c r="K320" s="13" t="s">
        <v>748</v>
      </c>
      <c r="L320" s="13" t="s">
        <v>1043</v>
      </c>
      <c r="M320" s="13" t="s">
        <v>31</v>
      </c>
      <c r="N320" s="16">
        <v>44965</v>
      </c>
      <c r="O320" s="16">
        <v>44967</v>
      </c>
      <c r="P320" s="16">
        <v>45086</v>
      </c>
      <c r="Q320" s="17" t="s">
        <v>32</v>
      </c>
      <c r="R320" s="17">
        <f>VLOOKUP(L320,[1]EXT!$A$1:$B$52,2,0)</f>
        <v>5016</v>
      </c>
      <c r="S320" s="13" t="s">
        <v>1747</v>
      </c>
    </row>
    <row r="321" spans="1:19" s="12" customFormat="1" ht="83.25" customHeight="1">
      <c r="A321" s="14" t="s">
        <v>1748</v>
      </c>
      <c r="B321" s="13" t="s">
        <v>59</v>
      </c>
      <c r="C321" s="13" t="s">
        <v>1749</v>
      </c>
      <c r="D321" s="14" t="s">
        <v>1750</v>
      </c>
      <c r="E321" s="15">
        <v>14000000</v>
      </c>
      <c r="F321" s="15">
        <v>3500000</v>
      </c>
      <c r="G321" s="13" t="s">
        <v>1751</v>
      </c>
      <c r="H321" s="13">
        <v>1020759152</v>
      </c>
      <c r="I321" s="19" t="s">
        <v>354</v>
      </c>
      <c r="J321" s="19" t="s">
        <v>704</v>
      </c>
      <c r="K321" s="13" t="s">
        <v>748</v>
      </c>
      <c r="L321" s="13" t="s">
        <v>1043</v>
      </c>
      <c r="M321" s="13" t="s">
        <v>31</v>
      </c>
      <c r="N321" s="16">
        <v>44967</v>
      </c>
      <c r="O321" s="16">
        <v>44971</v>
      </c>
      <c r="P321" s="16">
        <v>45090</v>
      </c>
      <c r="Q321" s="17" t="s">
        <v>32</v>
      </c>
      <c r="R321" s="17">
        <f>VLOOKUP(L321,[1]EXT!$A$1:$B$52,2,0)</f>
        <v>5016</v>
      </c>
      <c r="S321" s="13" t="s">
        <v>1752</v>
      </c>
    </row>
    <row r="322" spans="1:19" s="12" customFormat="1" ht="83.25" customHeight="1">
      <c r="A322" s="14" t="s">
        <v>1753</v>
      </c>
      <c r="B322" s="13" t="s">
        <v>23</v>
      </c>
      <c r="C322" s="13" t="s">
        <v>1754</v>
      </c>
      <c r="D322" s="14" t="s">
        <v>1755</v>
      </c>
      <c r="E322" s="15">
        <v>28800000</v>
      </c>
      <c r="F322" s="15">
        <v>7200000</v>
      </c>
      <c r="G322" s="13" t="s">
        <v>1756</v>
      </c>
      <c r="H322" s="13">
        <v>88270433</v>
      </c>
      <c r="I322" s="19" t="s">
        <v>46</v>
      </c>
      <c r="J322" s="19" t="s">
        <v>1524</v>
      </c>
      <c r="K322" s="13" t="s">
        <v>741</v>
      </c>
      <c r="L322" s="13" t="s">
        <v>1588</v>
      </c>
      <c r="M322" s="13" t="s">
        <v>31</v>
      </c>
      <c r="N322" s="16">
        <v>44966</v>
      </c>
      <c r="O322" s="16">
        <v>44971</v>
      </c>
      <c r="P322" s="16">
        <v>45090</v>
      </c>
      <c r="Q322" s="17" t="s">
        <v>32</v>
      </c>
      <c r="R322" s="17">
        <f>VLOOKUP(L322,[1]EXT!$A$1:$B$52,2,0)</f>
        <v>5728</v>
      </c>
      <c r="S322" s="13" t="s">
        <v>1757</v>
      </c>
    </row>
    <row r="323" spans="1:19" s="12" customFormat="1" ht="83.25" customHeight="1">
      <c r="A323" s="14" t="s">
        <v>1758</v>
      </c>
      <c r="B323" s="13" t="s">
        <v>23</v>
      </c>
      <c r="C323" s="13" t="s">
        <v>1759</v>
      </c>
      <c r="D323" s="14" t="s">
        <v>1760</v>
      </c>
      <c r="E323" s="15">
        <v>28800000</v>
      </c>
      <c r="F323" s="15">
        <v>7200000</v>
      </c>
      <c r="G323" s="13" t="s">
        <v>1761</v>
      </c>
      <c r="H323" s="13">
        <v>46379027</v>
      </c>
      <c r="I323" s="19" t="s">
        <v>38</v>
      </c>
      <c r="J323" s="19" t="s">
        <v>133</v>
      </c>
      <c r="K323" s="13" t="s">
        <v>741</v>
      </c>
      <c r="L323" s="13" t="s">
        <v>742</v>
      </c>
      <c r="M323" s="13" t="s">
        <v>31</v>
      </c>
      <c r="N323" s="16">
        <v>44965</v>
      </c>
      <c r="O323" s="16">
        <v>44967</v>
      </c>
      <c r="P323" s="16">
        <v>45086</v>
      </c>
      <c r="Q323" s="17" t="s">
        <v>32</v>
      </c>
      <c r="R323" s="17">
        <f>VLOOKUP(L323,[1]EXT!$A$1:$B$52,2,0)</f>
        <v>5016</v>
      </c>
      <c r="S323" s="13" t="s">
        <v>1762</v>
      </c>
    </row>
    <row r="324" spans="1:19" s="12" customFormat="1" ht="83.25" customHeight="1">
      <c r="A324" s="14" t="s">
        <v>1763</v>
      </c>
      <c r="B324" s="13" t="s">
        <v>23</v>
      </c>
      <c r="C324" s="13" t="s">
        <v>1764</v>
      </c>
      <c r="D324" s="14" t="s">
        <v>1765</v>
      </c>
      <c r="E324" s="15">
        <v>44000000</v>
      </c>
      <c r="F324" s="15">
        <v>11000000</v>
      </c>
      <c r="G324" s="13" t="s">
        <v>1766</v>
      </c>
      <c r="H324" s="13">
        <v>42548906</v>
      </c>
      <c r="I324" s="19" t="s">
        <v>761</v>
      </c>
      <c r="J324" s="19" t="s">
        <v>1767</v>
      </c>
      <c r="K324" s="13" t="s">
        <v>741</v>
      </c>
      <c r="L324" s="13" t="s">
        <v>742</v>
      </c>
      <c r="M324" s="13" t="s">
        <v>31</v>
      </c>
      <c r="N324" s="16">
        <v>44965</v>
      </c>
      <c r="O324" s="16">
        <v>44967</v>
      </c>
      <c r="P324" s="16">
        <v>45086</v>
      </c>
      <c r="Q324" s="17" t="s">
        <v>32</v>
      </c>
      <c r="R324" s="17">
        <f>VLOOKUP(L324,[1]EXT!$A$1:$B$52,2,0)</f>
        <v>5016</v>
      </c>
      <c r="S324" s="13" t="s">
        <v>1768</v>
      </c>
    </row>
    <row r="325" spans="1:19" s="12" customFormat="1" ht="83.25" customHeight="1">
      <c r="A325" s="14" t="s">
        <v>1769</v>
      </c>
      <c r="B325" s="13" t="s">
        <v>23</v>
      </c>
      <c r="C325" s="13" t="s">
        <v>1770</v>
      </c>
      <c r="D325" s="14" t="s">
        <v>1710</v>
      </c>
      <c r="E325" s="15">
        <v>28800000</v>
      </c>
      <c r="F325" s="15">
        <v>7200000</v>
      </c>
      <c r="G325" s="13" t="s">
        <v>1771</v>
      </c>
      <c r="H325" s="13">
        <v>88270280</v>
      </c>
      <c r="I325" s="19" t="s">
        <v>46</v>
      </c>
      <c r="J325" s="19" t="s">
        <v>1524</v>
      </c>
      <c r="K325" s="13" t="s">
        <v>741</v>
      </c>
      <c r="L325" s="13" t="s">
        <v>742</v>
      </c>
      <c r="M325" s="13" t="s">
        <v>31</v>
      </c>
      <c r="N325" s="16">
        <v>44964</v>
      </c>
      <c r="O325" s="16">
        <v>44970</v>
      </c>
      <c r="P325" s="16">
        <v>45089</v>
      </c>
      <c r="Q325" s="17" t="s">
        <v>32</v>
      </c>
      <c r="R325" s="17">
        <f>VLOOKUP(L325,[1]EXT!$A$1:$B$52,2,0)</f>
        <v>5016</v>
      </c>
      <c r="S325" s="13" t="s">
        <v>1772</v>
      </c>
    </row>
    <row r="326" spans="1:19" s="12" customFormat="1" ht="83.25" customHeight="1">
      <c r="A326" s="14" t="s">
        <v>1773</v>
      </c>
      <c r="B326" s="13" t="s">
        <v>23</v>
      </c>
      <c r="C326" s="13" t="s">
        <v>1774</v>
      </c>
      <c r="D326" s="14" t="s">
        <v>1775</v>
      </c>
      <c r="E326" s="15">
        <v>30000000</v>
      </c>
      <c r="F326" s="15">
        <v>7500000</v>
      </c>
      <c r="G326" s="13" t="s">
        <v>1776</v>
      </c>
      <c r="H326" s="13">
        <v>1063274161</v>
      </c>
      <c r="I326" s="19" t="s">
        <v>728</v>
      </c>
      <c r="J326" s="19" t="s">
        <v>1777</v>
      </c>
      <c r="K326" s="13" t="s">
        <v>264</v>
      </c>
      <c r="L326" s="13" t="s">
        <v>853</v>
      </c>
      <c r="M326" s="13" t="s">
        <v>31</v>
      </c>
      <c r="N326" s="16">
        <v>44965</v>
      </c>
      <c r="O326" s="16">
        <v>44967</v>
      </c>
      <c r="P326" s="16">
        <v>45086</v>
      </c>
      <c r="Q326" s="17" t="s">
        <v>32</v>
      </c>
      <c r="R326" s="17">
        <f>VLOOKUP(L326,[1]EXT!$A$1:$B$52,2,0)</f>
        <v>5871</v>
      </c>
      <c r="S326" s="13" t="s">
        <v>1778</v>
      </c>
    </row>
    <row r="327" spans="1:19" s="12" customFormat="1" ht="83.25" customHeight="1">
      <c r="A327" s="14" t="s">
        <v>1779</v>
      </c>
      <c r="B327" s="13" t="s">
        <v>23</v>
      </c>
      <c r="C327" s="13" t="s">
        <v>1780</v>
      </c>
      <c r="D327" s="14" t="s">
        <v>1476</v>
      </c>
      <c r="E327" s="15">
        <v>24000000</v>
      </c>
      <c r="F327" s="15">
        <v>6000000</v>
      </c>
      <c r="G327" s="13" t="s">
        <v>1781</v>
      </c>
      <c r="H327" s="13">
        <v>1014271945</v>
      </c>
      <c r="I327" s="19" t="s">
        <v>354</v>
      </c>
      <c r="J327" s="19" t="s">
        <v>704</v>
      </c>
      <c r="K327" s="13" t="s">
        <v>748</v>
      </c>
      <c r="L327" s="13" t="s">
        <v>801</v>
      </c>
      <c r="M327" s="13" t="s">
        <v>31</v>
      </c>
      <c r="N327" s="16">
        <v>44965</v>
      </c>
      <c r="O327" s="16">
        <v>44967</v>
      </c>
      <c r="P327" s="16">
        <v>45086</v>
      </c>
      <c r="Q327" s="17" t="s">
        <v>32</v>
      </c>
      <c r="R327" s="17">
        <f>VLOOKUP(L327,[1]EXT!$A$1:$B$52,2,0)</f>
        <v>5507</v>
      </c>
      <c r="S327" s="13" t="s">
        <v>1782</v>
      </c>
    </row>
    <row r="328" spans="1:19" s="12" customFormat="1" ht="83.25" customHeight="1">
      <c r="A328" s="14" t="s">
        <v>1783</v>
      </c>
      <c r="B328" s="13" t="s">
        <v>23</v>
      </c>
      <c r="C328" s="13" t="s">
        <v>1784</v>
      </c>
      <c r="D328" s="14" t="s">
        <v>1785</v>
      </c>
      <c r="E328" s="15">
        <v>28800000</v>
      </c>
      <c r="F328" s="15">
        <v>7200000</v>
      </c>
      <c r="G328" s="13" t="s">
        <v>1786</v>
      </c>
      <c r="H328" s="13">
        <v>1022379941</v>
      </c>
      <c r="I328" s="19" t="s">
        <v>354</v>
      </c>
      <c r="J328" s="19" t="s">
        <v>704</v>
      </c>
      <c r="K328" s="13" t="s">
        <v>741</v>
      </c>
      <c r="L328" s="13" t="s">
        <v>742</v>
      </c>
      <c r="M328" s="13" t="s">
        <v>31</v>
      </c>
      <c r="N328" s="16">
        <v>44971</v>
      </c>
      <c r="O328" s="16">
        <v>44973</v>
      </c>
      <c r="P328" s="16">
        <v>45092</v>
      </c>
      <c r="Q328" s="17" t="s">
        <v>32</v>
      </c>
      <c r="R328" s="17">
        <f>VLOOKUP(L328,[1]EXT!$A$1:$B$52,2,0)</f>
        <v>5016</v>
      </c>
      <c r="S328" s="13" t="s">
        <v>1787</v>
      </c>
    </row>
    <row r="329" spans="1:19" s="12" customFormat="1" ht="83.25" customHeight="1">
      <c r="A329" s="14" t="s">
        <v>1788</v>
      </c>
      <c r="B329" s="13" t="s">
        <v>23</v>
      </c>
      <c r="C329" s="13" t="s">
        <v>1789</v>
      </c>
      <c r="D329" s="14" t="s">
        <v>1790</v>
      </c>
      <c r="E329" s="15">
        <v>16180000</v>
      </c>
      <c r="F329" s="15">
        <v>4045000</v>
      </c>
      <c r="G329" s="13" t="s">
        <v>1791</v>
      </c>
      <c r="H329" s="13">
        <v>1069305985</v>
      </c>
      <c r="I329" s="19" t="s">
        <v>354</v>
      </c>
      <c r="J329" s="19" t="s">
        <v>1792</v>
      </c>
      <c r="K329" s="13" t="s">
        <v>741</v>
      </c>
      <c r="L329" s="13" t="s">
        <v>789</v>
      </c>
      <c r="M329" s="13" t="s">
        <v>31</v>
      </c>
      <c r="N329" s="16">
        <v>44966</v>
      </c>
      <c r="O329" s="16">
        <v>44967</v>
      </c>
      <c r="P329" s="16">
        <v>45086</v>
      </c>
      <c r="Q329" s="17" t="s">
        <v>32</v>
      </c>
      <c r="R329" s="17">
        <f>VLOOKUP(L329,[1]EXT!$A$1:$B$52,2,0)</f>
        <v>5728</v>
      </c>
      <c r="S329" s="13" t="s">
        <v>1793</v>
      </c>
    </row>
    <row r="330" spans="1:19" s="12" customFormat="1" ht="83.25" customHeight="1">
      <c r="A330" s="14" t="s">
        <v>1794</v>
      </c>
      <c r="B330" s="13" t="s">
        <v>23</v>
      </c>
      <c r="C330" s="13" t="s">
        <v>1795</v>
      </c>
      <c r="D330" s="14" t="s">
        <v>1676</v>
      </c>
      <c r="E330" s="15">
        <v>28800000</v>
      </c>
      <c r="F330" s="15">
        <v>7200000</v>
      </c>
      <c r="G330" s="13" t="s">
        <v>1796</v>
      </c>
      <c r="H330" s="13">
        <v>49750752</v>
      </c>
      <c r="I330" s="19" t="s">
        <v>844</v>
      </c>
      <c r="J330" s="19" t="s">
        <v>845</v>
      </c>
      <c r="K330" s="13" t="s">
        <v>741</v>
      </c>
      <c r="L330" s="13" t="s">
        <v>742</v>
      </c>
      <c r="M330" s="13" t="s">
        <v>31</v>
      </c>
      <c r="N330" s="16">
        <v>44965</v>
      </c>
      <c r="O330" s="16">
        <v>44967</v>
      </c>
      <c r="P330" s="16">
        <v>45086</v>
      </c>
      <c r="Q330" s="17" t="s">
        <v>32</v>
      </c>
      <c r="R330" s="17">
        <f>VLOOKUP(L330,[1]EXT!$A$1:$B$52,2,0)</f>
        <v>5016</v>
      </c>
      <c r="S330" s="13" t="s">
        <v>1797</v>
      </c>
    </row>
    <row r="331" spans="1:19" s="12" customFormat="1" ht="83.25" customHeight="1">
      <c r="A331" s="14" t="s">
        <v>1798</v>
      </c>
      <c r="B331" s="13" t="s">
        <v>23</v>
      </c>
      <c r="C331" s="13" t="s">
        <v>1799</v>
      </c>
      <c r="D331" s="14" t="s">
        <v>1800</v>
      </c>
      <c r="E331" s="15">
        <v>24000000</v>
      </c>
      <c r="F331" s="15">
        <v>6000000</v>
      </c>
      <c r="G331" s="13" t="s">
        <v>1801</v>
      </c>
      <c r="H331" s="13">
        <v>1049630987</v>
      </c>
      <c r="I331" s="19" t="s">
        <v>38</v>
      </c>
      <c r="J331" s="19" t="s">
        <v>39</v>
      </c>
      <c r="K331" s="13" t="s">
        <v>748</v>
      </c>
      <c r="L331" s="13" t="s">
        <v>1043</v>
      </c>
      <c r="M331" s="13" t="s">
        <v>31</v>
      </c>
      <c r="N331" s="16">
        <v>44965</v>
      </c>
      <c r="O331" s="16">
        <v>44967</v>
      </c>
      <c r="P331" s="16">
        <v>45086</v>
      </c>
      <c r="Q331" s="17" t="s">
        <v>32</v>
      </c>
      <c r="R331" s="17">
        <f>VLOOKUP(L331,[1]EXT!$A$1:$B$52,2,0)</f>
        <v>5016</v>
      </c>
      <c r="S331" s="13" t="s">
        <v>1802</v>
      </c>
    </row>
    <row r="332" spans="1:19" s="12" customFormat="1" ht="83.25" customHeight="1">
      <c r="A332" s="14" t="s">
        <v>1803</v>
      </c>
      <c r="B332" s="13" t="s">
        <v>59</v>
      </c>
      <c r="C332" s="13" t="s">
        <v>1804</v>
      </c>
      <c r="D332" s="14" t="s">
        <v>1399</v>
      </c>
      <c r="E332" s="15">
        <v>12355032</v>
      </c>
      <c r="F332" s="15">
        <v>3088758</v>
      </c>
      <c r="G332" s="13" t="s">
        <v>1805</v>
      </c>
      <c r="H332" s="13">
        <v>1075656883</v>
      </c>
      <c r="I332" s="19" t="s">
        <v>354</v>
      </c>
      <c r="J332" s="19" t="s">
        <v>704</v>
      </c>
      <c r="K332" s="13" t="s">
        <v>748</v>
      </c>
      <c r="L332" s="13" t="s">
        <v>1306</v>
      </c>
      <c r="M332" s="13" t="s">
        <v>31</v>
      </c>
      <c r="N332" s="16">
        <v>44965</v>
      </c>
      <c r="O332" s="16">
        <v>44967</v>
      </c>
      <c r="P332" s="16">
        <v>45086</v>
      </c>
      <c r="Q332" s="17" t="s">
        <v>32</v>
      </c>
      <c r="R332" s="17">
        <f>VLOOKUP(L332,[1]EXT!$A$1:$B$52,2,0)</f>
        <v>5507</v>
      </c>
      <c r="S332" s="13" t="s">
        <v>1806</v>
      </c>
    </row>
    <row r="333" spans="1:19" s="12" customFormat="1" ht="83.25" customHeight="1">
      <c r="A333" s="14" t="s">
        <v>1807</v>
      </c>
      <c r="B333" s="13" t="s">
        <v>23</v>
      </c>
      <c r="C333" s="13" t="s">
        <v>1808</v>
      </c>
      <c r="D333" s="14" t="s">
        <v>1809</v>
      </c>
      <c r="E333" s="15">
        <v>24000000</v>
      </c>
      <c r="F333" s="15">
        <v>6000000</v>
      </c>
      <c r="G333" s="13" t="s">
        <v>1810</v>
      </c>
      <c r="H333" s="13">
        <v>1081916164</v>
      </c>
      <c r="I333" s="19" t="s">
        <v>303</v>
      </c>
      <c r="J333" s="19" t="s">
        <v>1811</v>
      </c>
      <c r="K333" s="13" t="s">
        <v>748</v>
      </c>
      <c r="L333" s="13" t="s">
        <v>1043</v>
      </c>
      <c r="M333" s="13" t="s">
        <v>31</v>
      </c>
      <c r="N333" s="16">
        <v>44966</v>
      </c>
      <c r="O333" s="16">
        <v>44970</v>
      </c>
      <c r="P333" s="16">
        <v>45089</v>
      </c>
      <c r="Q333" s="17" t="s">
        <v>32</v>
      </c>
      <c r="R333" s="17">
        <f>VLOOKUP(L333,[1]EXT!$A$1:$B$52,2,0)</f>
        <v>5016</v>
      </c>
      <c r="S333" s="13" t="s">
        <v>1812</v>
      </c>
    </row>
    <row r="334" spans="1:19" s="12" customFormat="1" ht="83.25" customHeight="1">
      <c r="A334" s="14" t="s">
        <v>1813</v>
      </c>
      <c r="B334" s="13" t="s">
        <v>23</v>
      </c>
      <c r="C334" s="13" t="s">
        <v>1814</v>
      </c>
      <c r="D334" s="14" t="s">
        <v>1815</v>
      </c>
      <c r="E334" s="15">
        <v>35491760</v>
      </c>
      <c r="F334" s="15">
        <v>8872940</v>
      </c>
      <c r="G334" s="13" t="s">
        <v>1816</v>
      </c>
      <c r="H334" s="13">
        <v>1015409161</v>
      </c>
      <c r="I334" s="19" t="s">
        <v>354</v>
      </c>
      <c r="J334" s="19" t="s">
        <v>704</v>
      </c>
      <c r="K334" s="13" t="s">
        <v>29</v>
      </c>
      <c r="L334" s="13" t="s">
        <v>156</v>
      </c>
      <c r="M334" s="13" t="s">
        <v>31</v>
      </c>
      <c r="N334" s="16">
        <v>45020</v>
      </c>
      <c r="O334" s="16">
        <v>45027</v>
      </c>
      <c r="P334" s="16">
        <v>45148</v>
      </c>
      <c r="Q334" s="17" t="s">
        <v>32</v>
      </c>
      <c r="R334" s="17">
        <f>VLOOKUP(L334,[1]EXT!$A$1:$B$52,2,0)</f>
        <v>5602</v>
      </c>
      <c r="S334" s="13" t="s">
        <v>1817</v>
      </c>
    </row>
    <row r="335" spans="1:19" s="12" customFormat="1" ht="83.25" customHeight="1">
      <c r="A335" s="14" t="s">
        <v>1818</v>
      </c>
      <c r="B335" s="13" t="s">
        <v>23</v>
      </c>
      <c r="C335" s="13" t="s">
        <v>1819</v>
      </c>
      <c r="D335" s="14" t="s">
        <v>1820</v>
      </c>
      <c r="E335" s="15">
        <v>26618820</v>
      </c>
      <c r="F335" s="15">
        <v>8872940</v>
      </c>
      <c r="G335" s="13" t="s">
        <v>1821</v>
      </c>
      <c r="H335" s="13">
        <v>75073900</v>
      </c>
      <c r="I335" s="19" t="s">
        <v>105</v>
      </c>
      <c r="J335" s="19" t="s">
        <v>1822</v>
      </c>
      <c r="K335" s="13" t="s">
        <v>29</v>
      </c>
      <c r="L335" s="13" t="s">
        <v>115</v>
      </c>
      <c r="M335" s="13" t="s">
        <v>31</v>
      </c>
      <c r="N335" s="16">
        <v>44959</v>
      </c>
      <c r="O335" s="16">
        <v>44964</v>
      </c>
      <c r="P335" s="16">
        <v>45100</v>
      </c>
      <c r="Q335" s="17" t="s">
        <v>32</v>
      </c>
      <c r="R335" s="17">
        <f>VLOOKUP(L335,[1]EXT!$A$1:$B$52,2,0)</f>
        <v>5671</v>
      </c>
      <c r="S335" s="13" t="s">
        <v>1823</v>
      </c>
    </row>
    <row r="336" spans="1:19" s="12" customFormat="1" ht="83.25" customHeight="1">
      <c r="A336" s="14" t="s">
        <v>1824</v>
      </c>
      <c r="B336" s="13" t="s">
        <v>23</v>
      </c>
      <c r="C336" s="13" t="s">
        <v>1825</v>
      </c>
      <c r="D336" s="14" t="s">
        <v>1826</v>
      </c>
      <c r="E336" s="15">
        <v>26618820</v>
      </c>
      <c r="F336" s="15">
        <v>8872940</v>
      </c>
      <c r="G336" s="13" t="s">
        <v>1827</v>
      </c>
      <c r="H336" s="13">
        <v>1057591398</v>
      </c>
      <c r="I336" s="19" t="s">
        <v>38</v>
      </c>
      <c r="J336" s="19" t="s">
        <v>133</v>
      </c>
      <c r="K336" s="13" t="s">
        <v>29</v>
      </c>
      <c r="L336" s="13" t="s">
        <v>115</v>
      </c>
      <c r="M336" s="13" t="s">
        <v>31</v>
      </c>
      <c r="N336" s="16">
        <v>44963</v>
      </c>
      <c r="O336" s="16">
        <v>44966</v>
      </c>
      <c r="P336" s="16">
        <v>45085</v>
      </c>
      <c r="Q336" s="17" t="s">
        <v>32</v>
      </c>
      <c r="R336" s="17">
        <f>VLOOKUP(L336,[1]EXT!$A$1:$B$52,2,0)</f>
        <v>5671</v>
      </c>
      <c r="S336" s="13" t="s">
        <v>1828</v>
      </c>
    </row>
    <row r="337" spans="1:19" s="12" customFormat="1" ht="83.25" customHeight="1">
      <c r="A337" s="14" t="s">
        <v>1829</v>
      </c>
      <c r="B337" s="13" t="s">
        <v>23</v>
      </c>
      <c r="C337" s="13" t="s">
        <v>1830</v>
      </c>
      <c r="D337" s="14" t="s">
        <v>1831</v>
      </c>
      <c r="E337" s="15">
        <v>19978860</v>
      </c>
      <c r="F337" s="15">
        <v>4994715</v>
      </c>
      <c r="G337" s="13" t="s">
        <v>1832</v>
      </c>
      <c r="H337" s="13">
        <v>1090492033</v>
      </c>
      <c r="I337" s="19" t="s">
        <v>46</v>
      </c>
      <c r="J337" s="19" t="s">
        <v>1833</v>
      </c>
      <c r="K337" s="13" t="s">
        <v>29</v>
      </c>
      <c r="L337" s="13" t="s">
        <v>40</v>
      </c>
      <c r="M337" s="13" t="s">
        <v>31</v>
      </c>
      <c r="N337" s="16">
        <v>44964</v>
      </c>
      <c r="O337" s="16">
        <v>44967</v>
      </c>
      <c r="P337" s="16">
        <v>45086</v>
      </c>
      <c r="Q337" s="17" t="s">
        <v>32</v>
      </c>
      <c r="R337" s="17">
        <f>VLOOKUP(L337,[1]EXT!$A$1:$B$52,2,0)</f>
        <v>5622</v>
      </c>
      <c r="S337" s="13" t="s">
        <v>1834</v>
      </c>
    </row>
    <row r="338" spans="1:19" s="12" customFormat="1" ht="83.25" customHeight="1">
      <c r="A338" s="14" t="s">
        <v>1835</v>
      </c>
      <c r="B338" s="13" t="s">
        <v>59</v>
      </c>
      <c r="C338" s="13" t="s">
        <v>1836</v>
      </c>
      <c r="D338" s="14" t="s">
        <v>1837</v>
      </c>
      <c r="E338" s="15">
        <v>9220620</v>
      </c>
      <c r="F338" s="15">
        <v>2305155</v>
      </c>
      <c r="G338" s="13" t="s">
        <v>1838</v>
      </c>
      <c r="H338" s="13">
        <v>1104708829</v>
      </c>
      <c r="I338" s="19" t="s">
        <v>354</v>
      </c>
      <c r="J338" s="19" t="s">
        <v>704</v>
      </c>
      <c r="K338" s="13" t="s">
        <v>29</v>
      </c>
      <c r="L338" s="13" t="s">
        <v>156</v>
      </c>
      <c r="M338" s="13" t="s">
        <v>31</v>
      </c>
      <c r="N338" s="16">
        <v>44958</v>
      </c>
      <c r="O338" s="16">
        <v>44960</v>
      </c>
      <c r="P338" s="16">
        <v>45079</v>
      </c>
      <c r="Q338" s="17" t="s">
        <v>32</v>
      </c>
      <c r="R338" s="17">
        <f>VLOOKUP(L338,[1]EXT!$A$1:$B$52,2,0)</f>
        <v>5602</v>
      </c>
      <c r="S338" s="13" t="s">
        <v>1839</v>
      </c>
    </row>
    <row r="339" spans="1:19" s="12" customFormat="1" ht="83.25" customHeight="1">
      <c r="A339" s="14" t="s">
        <v>1840</v>
      </c>
      <c r="B339" s="13" t="s">
        <v>23</v>
      </c>
      <c r="C339" s="13" t="s">
        <v>1841</v>
      </c>
      <c r="D339" s="14" t="s">
        <v>1522</v>
      </c>
      <c r="E339" s="15">
        <v>28451564</v>
      </c>
      <c r="F339" s="15">
        <v>7112891</v>
      </c>
      <c r="G339" s="13" t="s">
        <v>1842</v>
      </c>
      <c r="H339" s="13">
        <v>46375234</v>
      </c>
      <c r="I339" s="19" t="s">
        <v>38</v>
      </c>
      <c r="J339" s="19" t="s">
        <v>133</v>
      </c>
      <c r="K339" s="13" t="s">
        <v>29</v>
      </c>
      <c r="L339" s="13" t="s">
        <v>98</v>
      </c>
      <c r="M339" s="13" t="s">
        <v>99</v>
      </c>
      <c r="N339" s="16">
        <v>44964</v>
      </c>
      <c r="O339" s="16">
        <v>44966</v>
      </c>
      <c r="P339" s="16">
        <v>45085</v>
      </c>
      <c r="Q339" s="17" t="s">
        <v>32</v>
      </c>
      <c r="R339" s="17">
        <f>VLOOKUP(L339,[1]EXT!$A$1:$B$52,2,0)</f>
        <v>8811</v>
      </c>
      <c r="S339" s="13" t="s">
        <v>1843</v>
      </c>
    </row>
    <row r="340" spans="1:19" s="12" customFormat="1" ht="83.25" customHeight="1">
      <c r="A340" s="14" t="s">
        <v>1844</v>
      </c>
      <c r="B340" s="13" t="s">
        <v>59</v>
      </c>
      <c r="C340" s="13" t="s">
        <v>1845</v>
      </c>
      <c r="D340" s="14" t="s">
        <v>1846</v>
      </c>
      <c r="E340" s="15">
        <v>14086316</v>
      </c>
      <c r="F340" s="15">
        <v>3521579</v>
      </c>
      <c r="G340" s="13" t="s">
        <v>1847</v>
      </c>
      <c r="H340" s="13">
        <v>52224436</v>
      </c>
      <c r="I340" s="19" t="s">
        <v>354</v>
      </c>
      <c r="J340" s="19" t="s">
        <v>704</v>
      </c>
      <c r="K340" s="13" t="s">
        <v>29</v>
      </c>
      <c r="L340" s="13" t="s">
        <v>40</v>
      </c>
      <c r="M340" s="13" t="s">
        <v>31</v>
      </c>
      <c r="N340" s="16">
        <v>44960</v>
      </c>
      <c r="O340" s="16">
        <v>44964</v>
      </c>
      <c r="P340" s="16">
        <v>45083</v>
      </c>
      <c r="Q340" s="17" t="s">
        <v>32</v>
      </c>
      <c r="R340" s="17">
        <f>VLOOKUP(L340,[1]EXT!$A$1:$B$52,2,0)</f>
        <v>5622</v>
      </c>
      <c r="S340" s="13" t="s">
        <v>1848</v>
      </c>
    </row>
    <row r="341" spans="1:19" s="12" customFormat="1" ht="83.25" customHeight="1">
      <c r="A341" s="14" t="s">
        <v>1849</v>
      </c>
      <c r="B341" s="13" t="s">
        <v>23</v>
      </c>
      <c r="C341" s="13" t="s">
        <v>1850</v>
      </c>
      <c r="D341" s="14" t="s">
        <v>1851</v>
      </c>
      <c r="E341" s="15">
        <v>16183040</v>
      </c>
      <c r="F341" s="15">
        <v>4045760</v>
      </c>
      <c r="G341" s="13" t="s">
        <v>1852</v>
      </c>
      <c r="H341" s="13">
        <v>73194688</v>
      </c>
      <c r="I341" s="19" t="s">
        <v>27</v>
      </c>
      <c r="J341" s="19" t="s">
        <v>1853</v>
      </c>
      <c r="K341" s="13" t="s">
        <v>29</v>
      </c>
      <c r="L341" s="13" t="s">
        <v>1854</v>
      </c>
      <c r="M341" s="13" t="s">
        <v>1855</v>
      </c>
      <c r="N341" s="16">
        <v>44959</v>
      </c>
      <c r="O341" s="16">
        <v>44964</v>
      </c>
      <c r="P341" s="16">
        <v>45083</v>
      </c>
      <c r="Q341" s="17" t="s">
        <v>32</v>
      </c>
      <c r="R341" s="17">
        <f>VLOOKUP(L341,[1]EXT!$A$1:$B$52,2,0)</f>
        <v>5840</v>
      </c>
      <c r="S341" s="13" t="s">
        <v>1856</v>
      </c>
    </row>
    <row r="342" spans="1:19" s="12" customFormat="1" ht="83.25" customHeight="1">
      <c r="A342" s="14" t="s">
        <v>1857</v>
      </c>
      <c r="B342" s="13" t="s">
        <v>23</v>
      </c>
      <c r="C342" s="13" t="s">
        <v>1858</v>
      </c>
      <c r="D342" s="14" t="s">
        <v>1859</v>
      </c>
      <c r="E342" s="15">
        <v>35491760</v>
      </c>
      <c r="F342" s="15">
        <v>8872940</v>
      </c>
      <c r="G342" s="13" t="s">
        <v>1860</v>
      </c>
      <c r="H342" s="13">
        <v>1026266524</v>
      </c>
      <c r="I342" s="19" t="s">
        <v>81</v>
      </c>
      <c r="J342" s="19" t="s">
        <v>1861</v>
      </c>
      <c r="K342" s="13" t="s">
        <v>29</v>
      </c>
      <c r="L342" s="13" t="s">
        <v>1535</v>
      </c>
      <c r="M342" s="13" t="s">
        <v>31</v>
      </c>
      <c r="N342" s="16">
        <v>44960</v>
      </c>
      <c r="O342" s="16">
        <v>44964</v>
      </c>
      <c r="P342" s="16">
        <v>45083</v>
      </c>
      <c r="Q342" s="17" t="s">
        <v>32</v>
      </c>
      <c r="R342" s="17">
        <f>VLOOKUP(L342,[1]EXT!$A$1:$B$52,2,0)</f>
        <v>5637</v>
      </c>
      <c r="S342" s="13" t="s">
        <v>1862</v>
      </c>
    </row>
    <row r="343" spans="1:19" s="12" customFormat="1" ht="83.25" customHeight="1">
      <c r="A343" s="14" t="s">
        <v>1863</v>
      </c>
      <c r="B343" s="13" t="s">
        <v>23</v>
      </c>
      <c r="C343" s="13" t="s">
        <v>1864</v>
      </c>
      <c r="D343" s="14" t="s">
        <v>1865</v>
      </c>
      <c r="E343" s="15">
        <v>35491760</v>
      </c>
      <c r="F343" s="15">
        <v>8872940</v>
      </c>
      <c r="G343" s="13" t="s">
        <v>1866</v>
      </c>
      <c r="H343" s="13">
        <v>37345381</v>
      </c>
      <c r="I343" s="19" t="s">
        <v>354</v>
      </c>
      <c r="J343" s="19" t="s">
        <v>704</v>
      </c>
      <c r="K343" s="13" t="s">
        <v>29</v>
      </c>
      <c r="L343" s="13" t="s">
        <v>184</v>
      </c>
      <c r="M343" s="13" t="s">
        <v>185</v>
      </c>
      <c r="N343" s="16">
        <v>44958</v>
      </c>
      <c r="O343" s="16">
        <v>44963</v>
      </c>
      <c r="P343" s="16">
        <v>45082</v>
      </c>
      <c r="Q343" s="17" t="s">
        <v>32</v>
      </c>
      <c r="R343" s="17">
        <f>VLOOKUP(L343,[1]EXT!$A$1:$B$52,2,0)</f>
        <v>8975</v>
      </c>
      <c r="S343" s="13" t="s">
        <v>1867</v>
      </c>
    </row>
    <row r="344" spans="1:19" s="12" customFormat="1" ht="83.25" customHeight="1">
      <c r="A344" s="14" t="s">
        <v>1868</v>
      </c>
      <c r="B344" s="13" t="s">
        <v>23</v>
      </c>
      <c r="C344" s="13" t="s">
        <v>1869</v>
      </c>
      <c r="D344" s="14" t="s">
        <v>245</v>
      </c>
      <c r="E344" s="15">
        <v>28451564</v>
      </c>
      <c r="F344" s="15">
        <v>7112891</v>
      </c>
      <c r="G344" s="13" t="s">
        <v>1870</v>
      </c>
      <c r="H344" s="13">
        <v>33376437</v>
      </c>
      <c r="I344" s="19" t="s">
        <v>38</v>
      </c>
      <c r="J344" s="19" t="s">
        <v>740</v>
      </c>
      <c r="K344" s="13" t="s">
        <v>29</v>
      </c>
      <c r="L344" s="13" t="s">
        <v>30</v>
      </c>
      <c r="M344" s="13" t="s">
        <v>31</v>
      </c>
      <c r="N344" s="16">
        <v>44959</v>
      </c>
      <c r="O344" s="16">
        <v>44963</v>
      </c>
      <c r="P344" s="16">
        <v>45082</v>
      </c>
      <c r="Q344" s="17" t="s">
        <v>32</v>
      </c>
      <c r="R344" s="17">
        <f>VLOOKUP(L344,[1]EXT!$A$1:$B$52,2,0)</f>
        <v>5602</v>
      </c>
      <c r="S344" s="13" t="s">
        <v>1871</v>
      </c>
    </row>
    <row r="345" spans="1:19" s="12" customFormat="1" ht="83.25" customHeight="1">
      <c r="A345" s="14" t="s">
        <v>1872</v>
      </c>
      <c r="B345" s="13" t="s">
        <v>23</v>
      </c>
      <c r="C345" s="13" t="s">
        <v>1873</v>
      </c>
      <c r="D345" s="14" t="s">
        <v>1522</v>
      </c>
      <c r="E345" s="15">
        <v>28451564</v>
      </c>
      <c r="F345" s="15">
        <v>7112891</v>
      </c>
      <c r="G345" s="13" t="s">
        <v>1874</v>
      </c>
      <c r="H345" s="13">
        <v>1022325829</v>
      </c>
      <c r="I345" s="19" t="s">
        <v>354</v>
      </c>
      <c r="J345" s="19" t="s">
        <v>704</v>
      </c>
      <c r="K345" s="13" t="s">
        <v>29</v>
      </c>
      <c r="L345" s="13" t="s">
        <v>30</v>
      </c>
      <c r="M345" s="13" t="s">
        <v>31</v>
      </c>
      <c r="N345" s="16">
        <v>44958</v>
      </c>
      <c r="O345" s="16">
        <v>44964</v>
      </c>
      <c r="P345" s="16">
        <v>45083</v>
      </c>
      <c r="Q345" s="17" t="s">
        <v>32</v>
      </c>
      <c r="R345" s="17">
        <f>VLOOKUP(L345,[1]EXT!$A$1:$B$52,2,0)</f>
        <v>5602</v>
      </c>
      <c r="S345" s="13" t="s">
        <v>1875</v>
      </c>
    </row>
    <row r="346" spans="1:19" s="12" customFormat="1" ht="83.25" customHeight="1">
      <c r="A346" s="14" t="s">
        <v>1876</v>
      </c>
      <c r="B346" s="13" t="s">
        <v>23</v>
      </c>
      <c r="C346" s="13" t="s">
        <v>1877</v>
      </c>
      <c r="D346" s="14" t="s">
        <v>1522</v>
      </c>
      <c r="E346" s="15">
        <v>28451564</v>
      </c>
      <c r="F346" s="15">
        <v>7112891</v>
      </c>
      <c r="G346" s="13" t="s">
        <v>1878</v>
      </c>
      <c r="H346" s="13">
        <v>76314558</v>
      </c>
      <c r="I346" s="19" t="s">
        <v>146</v>
      </c>
      <c r="J346" s="19" t="s">
        <v>1879</v>
      </c>
      <c r="K346" s="13" t="s">
        <v>29</v>
      </c>
      <c r="L346" s="13" t="s">
        <v>65</v>
      </c>
      <c r="M346" s="13" t="s">
        <v>66</v>
      </c>
      <c r="N346" s="16">
        <v>44959</v>
      </c>
      <c r="O346" s="16">
        <v>44964</v>
      </c>
      <c r="P346" s="16">
        <v>45083</v>
      </c>
      <c r="Q346" s="17" t="s">
        <v>32</v>
      </c>
      <c r="R346" s="17">
        <f>VLOOKUP(L346,[1]EXT!$A$1:$B$52,2,0)</f>
        <v>4201</v>
      </c>
      <c r="S346" s="13" t="s">
        <v>1880</v>
      </c>
    </row>
    <row r="347" spans="1:19" s="12" customFormat="1" ht="83.25" customHeight="1">
      <c r="A347" s="14" t="s">
        <v>1881</v>
      </c>
      <c r="B347" s="13" t="s">
        <v>23</v>
      </c>
      <c r="C347" s="13" t="s">
        <v>1882</v>
      </c>
      <c r="D347" s="14" t="s">
        <v>1506</v>
      </c>
      <c r="E347" s="15">
        <v>28451564</v>
      </c>
      <c r="F347" s="15">
        <v>7112891</v>
      </c>
      <c r="G347" s="13" t="s">
        <v>1883</v>
      </c>
      <c r="H347" s="13">
        <v>1090395427</v>
      </c>
      <c r="I347" s="19" t="s">
        <v>46</v>
      </c>
      <c r="J347" s="19" t="s">
        <v>1524</v>
      </c>
      <c r="K347" s="13" t="s">
        <v>29</v>
      </c>
      <c r="L347" s="13" t="s">
        <v>98</v>
      </c>
      <c r="M347" s="13" t="s">
        <v>99</v>
      </c>
      <c r="N347" s="16">
        <v>44959</v>
      </c>
      <c r="O347" s="16">
        <v>44963</v>
      </c>
      <c r="P347" s="16">
        <v>45082</v>
      </c>
      <c r="Q347" s="17" t="s">
        <v>32</v>
      </c>
      <c r="R347" s="17">
        <f>VLOOKUP(L347,[1]EXT!$A$1:$B$52,2,0)</f>
        <v>8811</v>
      </c>
      <c r="S347" s="13" t="s">
        <v>1884</v>
      </c>
    </row>
    <row r="348" spans="1:19" s="12" customFormat="1" ht="83.25" customHeight="1">
      <c r="A348" s="14" t="s">
        <v>1885</v>
      </c>
      <c r="B348" s="13" t="s">
        <v>23</v>
      </c>
      <c r="C348" s="13" t="s">
        <v>1886</v>
      </c>
      <c r="D348" s="14" t="s">
        <v>525</v>
      </c>
      <c r="E348" s="15">
        <v>28451564</v>
      </c>
      <c r="F348" s="15">
        <v>7112891</v>
      </c>
      <c r="G348" s="13" t="s">
        <v>1887</v>
      </c>
      <c r="H348" s="13">
        <v>1085287853</v>
      </c>
      <c r="I348" s="19" t="s">
        <v>162</v>
      </c>
      <c r="J348" s="19" t="s">
        <v>324</v>
      </c>
      <c r="K348" s="13" t="s">
        <v>29</v>
      </c>
      <c r="L348" s="13" t="s">
        <v>83</v>
      </c>
      <c r="M348" s="13" t="s">
        <v>84</v>
      </c>
      <c r="N348" s="16">
        <v>44959</v>
      </c>
      <c r="O348" s="16">
        <v>44963</v>
      </c>
      <c r="P348" s="16">
        <v>45082</v>
      </c>
      <c r="Q348" s="17" t="s">
        <v>32</v>
      </c>
      <c r="R348" s="17">
        <f>VLOOKUP(L348,[1]EXT!$A$1:$B$52,2,0)</f>
        <v>8502</v>
      </c>
      <c r="S348" s="13" t="s">
        <v>1888</v>
      </c>
    </row>
    <row r="349" spans="1:19" s="12" customFormat="1" ht="83.25" customHeight="1">
      <c r="A349" s="14" t="s">
        <v>1889</v>
      </c>
      <c r="B349" s="13" t="s">
        <v>59</v>
      </c>
      <c r="C349" s="13" t="s">
        <v>1890</v>
      </c>
      <c r="D349" s="14" t="s">
        <v>1891</v>
      </c>
      <c r="E349" s="15">
        <v>10983140</v>
      </c>
      <c r="F349" s="15">
        <v>2745785</v>
      </c>
      <c r="G349" s="13" t="s">
        <v>1892</v>
      </c>
      <c r="H349" s="13">
        <v>1007493692</v>
      </c>
      <c r="I349" s="19" t="s">
        <v>38</v>
      </c>
      <c r="J349" s="19" t="s">
        <v>133</v>
      </c>
      <c r="K349" s="13" t="s">
        <v>29</v>
      </c>
      <c r="L349" s="13" t="s">
        <v>98</v>
      </c>
      <c r="M349" s="13" t="s">
        <v>99</v>
      </c>
      <c r="N349" s="16">
        <v>44959</v>
      </c>
      <c r="O349" s="16">
        <v>44964</v>
      </c>
      <c r="P349" s="16">
        <v>45083</v>
      </c>
      <c r="Q349" s="17" t="s">
        <v>32</v>
      </c>
      <c r="R349" s="17">
        <f>VLOOKUP(L349,[1]EXT!$A$1:$B$52,2,0)</f>
        <v>8811</v>
      </c>
      <c r="S349" s="13" t="s">
        <v>1893</v>
      </c>
    </row>
    <row r="350" spans="1:19" s="12" customFormat="1" ht="83.25" customHeight="1">
      <c r="A350" s="14" t="s">
        <v>1894</v>
      </c>
      <c r="B350" s="13" t="s">
        <v>23</v>
      </c>
      <c r="C350" s="13" t="s">
        <v>1895</v>
      </c>
      <c r="D350" s="14" t="s">
        <v>1896</v>
      </c>
      <c r="E350" s="15">
        <v>28451564</v>
      </c>
      <c r="F350" s="15">
        <v>7112891</v>
      </c>
      <c r="G350" s="13" t="s">
        <v>1897</v>
      </c>
      <c r="H350" s="13">
        <v>1090419492</v>
      </c>
      <c r="I350" s="19" t="s">
        <v>46</v>
      </c>
      <c r="J350" s="19" t="s">
        <v>1898</v>
      </c>
      <c r="K350" s="13" t="s">
        <v>29</v>
      </c>
      <c r="L350" s="13" t="s">
        <v>184</v>
      </c>
      <c r="M350" s="13" t="s">
        <v>185</v>
      </c>
      <c r="N350" s="16">
        <v>44959</v>
      </c>
      <c r="O350" s="16">
        <v>44964</v>
      </c>
      <c r="P350" s="16">
        <v>45083</v>
      </c>
      <c r="Q350" s="17" t="s">
        <v>32</v>
      </c>
      <c r="R350" s="17">
        <f>VLOOKUP(L350,[1]EXT!$A$1:$B$52,2,0)</f>
        <v>8975</v>
      </c>
      <c r="S350" s="13" t="s">
        <v>1899</v>
      </c>
    </row>
    <row r="351" spans="1:19" s="12" customFormat="1" ht="83.25" customHeight="1">
      <c r="A351" s="14" t="s">
        <v>1900</v>
      </c>
      <c r="B351" s="13" t="s">
        <v>23</v>
      </c>
      <c r="C351" s="13" t="s">
        <v>1901</v>
      </c>
      <c r="D351" s="14" t="s">
        <v>525</v>
      </c>
      <c r="E351" s="15">
        <v>28451564</v>
      </c>
      <c r="F351" s="15">
        <v>7112891</v>
      </c>
      <c r="G351" s="13" t="s">
        <v>1902</v>
      </c>
      <c r="H351" s="13">
        <v>1090365636</v>
      </c>
      <c r="I351" s="19" t="s">
        <v>46</v>
      </c>
      <c r="J351" s="19" t="s">
        <v>1524</v>
      </c>
      <c r="K351" s="13" t="s">
        <v>29</v>
      </c>
      <c r="L351" s="13" t="s">
        <v>184</v>
      </c>
      <c r="M351" s="13" t="s">
        <v>185</v>
      </c>
      <c r="N351" s="16">
        <v>44959</v>
      </c>
      <c r="O351" s="16">
        <v>44964</v>
      </c>
      <c r="P351" s="16">
        <v>45083</v>
      </c>
      <c r="Q351" s="17" t="s">
        <v>32</v>
      </c>
      <c r="R351" s="17">
        <f>VLOOKUP(L351,[1]EXT!$A$1:$B$52,2,0)</f>
        <v>8975</v>
      </c>
      <c r="S351" s="13" t="s">
        <v>1903</v>
      </c>
    </row>
    <row r="352" spans="1:19" s="12" customFormat="1" ht="83.25" customHeight="1">
      <c r="A352" s="14" t="s">
        <v>1904</v>
      </c>
      <c r="B352" s="13" t="s">
        <v>23</v>
      </c>
      <c r="C352" s="13" t="s">
        <v>1905</v>
      </c>
      <c r="D352" s="14" t="s">
        <v>1906</v>
      </c>
      <c r="E352" s="15">
        <v>26618820</v>
      </c>
      <c r="F352" s="15">
        <v>8872940</v>
      </c>
      <c r="G352" s="13" t="s">
        <v>1907</v>
      </c>
      <c r="H352" s="13">
        <v>46383121</v>
      </c>
      <c r="I352" s="19" t="s">
        <v>38</v>
      </c>
      <c r="J352" s="19" t="s">
        <v>133</v>
      </c>
      <c r="K352" s="13" t="s">
        <v>29</v>
      </c>
      <c r="L352" s="13" t="s">
        <v>115</v>
      </c>
      <c r="M352" s="13" t="s">
        <v>31</v>
      </c>
      <c r="N352" s="16">
        <v>44959</v>
      </c>
      <c r="O352" s="16">
        <v>44964</v>
      </c>
      <c r="P352" s="16">
        <v>45083</v>
      </c>
      <c r="Q352" s="17" t="s">
        <v>32</v>
      </c>
      <c r="R352" s="17">
        <f>VLOOKUP(L352,[1]EXT!$A$1:$B$52,2,0)</f>
        <v>5671</v>
      </c>
      <c r="S352" s="13" t="s">
        <v>1908</v>
      </c>
    </row>
    <row r="353" spans="1:19" s="12" customFormat="1" ht="83.25" customHeight="1">
      <c r="A353" s="14" t="s">
        <v>1909</v>
      </c>
      <c r="B353" s="13" t="s">
        <v>23</v>
      </c>
      <c r="C353" s="13" t="s">
        <v>1910</v>
      </c>
      <c r="D353" s="14" t="s">
        <v>245</v>
      </c>
      <c r="E353" s="15">
        <v>28451564</v>
      </c>
      <c r="F353" s="15">
        <v>7112891</v>
      </c>
      <c r="G353" s="13" t="s">
        <v>1911</v>
      </c>
      <c r="H353" s="13">
        <v>1066743345</v>
      </c>
      <c r="I353" s="19" t="s">
        <v>728</v>
      </c>
      <c r="J353" s="19" t="s">
        <v>1912</v>
      </c>
      <c r="K353" s="13" t="s">
        <v>29</v>
      </c>
      <c r="L353" s="13" t="s">
        <v>83</v>
      </c>
      <c r="M353" s="13" t="s">
        <v>84</v>
      </c>
      <c r="N353" s="16">
        <v>44965</v>
      </c>
      <c r="O353" s="16">
        <v>44967</v>
      </c>
      <c r="P353" s="16">
        <v>45086</v>
      </c>
      <c r="Q353" s="17" t="s">
        <v>32</v>
      </c>
      <c r="R353" s="17">
        <f>VLOOKUP(L353,[1]EXT!$A$1:$B$52,2,0)</f>
        <v>8502</v>
      </c>
      <c r="S353" s="13" t="s">
        <v>1913</v>
      </c>
    </row>
    <row r="354" spans="1:19" s="12" customFormat="1" ht="83.25" customHeight="1">
      <c r="A354" s="14" t="s">
        <v>1914</v>
      </c>
      <c r="B354" s="13" t="s">
        <v>59</v>
      </c>
      <c r="C354" s="13" t="s">
        <v>1915</v>
      </c>
      <c r="D354" s="14" t="s">
        <v>1916</v>
      </c>
      <c r="E354" s="15">
        <v>10983140</v>
      </c>
      <c r="F354" s="15">
        <v>2745785</v>
      </c>
      <c r="G354" s="13" t="s">
        <v>1917</v>
      </c>
      <c r="H354" s="13">
        <v>1039464184</v>
      </c>
      <c r="I354" s="19" t="s">
        <v>226</v>
      </c>
      <c r="J354" s="19" t="s">
        <v>227</v>
      </c>
      <c r="K354" s="13" t="s">
        <v>29</v>
      </c>
      <c r="L354" s="13" t="s">
        <v>90</v>
      </c>
      <c r="M354" s="13" t="s">
        <v>91</v>
      </c>
      <c r="N354" s="16">
        <v>44964</v>
      </c>
      <c r="O354" s="16">
        <v>44966</v>
      </c>
      <c r="P354" s="16">
        <v>45085</v>
      </c>
      <c r="Q354" s="17" t="s">
        <v>32</v>
      </c>
      <c r="R354" s="17">
        <f>VLOOKUP(L354,[1]EXT!$A$1:$B$52,2,0)</f>
        <v>4402</v>
      </c>
      <c r="S354" s="13" t="s">
        <v>1918</v>
      </c>
    </row>
    <row r="355" spans="1:19" s="12" customFormat="1" ht="83.25" customHeight="1">
      <c r="A355" s="14" t="s">
        <v>1919</v>
      </c>
      <c r="B355" s="13" t="s">
        <v>23</v>
      </c>
      <c r="C355" s="13" t="s">
        <v>1920</v>
      </c>
      <c r="D355" s="14" t="s">
        <v>1921</v>
      </c>
      <c r="E355" s="15">
        <v>16183040</v>
      </c>
      <c r="F355" s="15">
        <v>4045760</v>
      </c>
      <c r="G355" s="13" t="s">
        <v>1922</v>
      </c>
      <c r="H355" s="13">
        <v>1015457533</v>
      </c>
      <c r="I355" s="19" t="s">
        <v>81</v>
      </c>
      <c r="J355" s="19" t="s">
        <v>1923</v>
      </c>
      <c r="K355" s="13" t="s">
        <v>29</v>
      </c>
      <c r="L355" s="13" t="s">
        <v>48</v>
      </c>
      <c r="M355" s="13" t="s">
        <v>31</v>
      </c>
      <c r="N355" s="16">
        <v>44959</v>
      </c>
      <c r="O355" s="16">
        <v>44964</v>
      </c>
      <c r="P355" s="16">
        <v>45083</v>
      </c>
      <c r="Q355" s="17" t="s">
        <v>32</v>
      </c>
      <c r="R355" s="17">
        <f>VLOOKUP(L355,[1]EXT!$A$1:$B$52,2,0)</f>
        <v>5637</v>
      </c>
      <c r="S355" s="13" t="s">
        <v>1924</v>
      </c>
    </row>
    <row r="356" spans="1:19" s="12" customFormat="1" ht="83.25" customHeight="1">
      <c r="A356" s="14" t="s">
        <v>1925</v>
      </c>
      <c r="B356" s="13" t="s">
        <v>23</v>
      </c>
      <c r="C356" s="13" t="s">
        <v>1926</v>
      </c>
      <c r="D356" s="14" t="s">
        <v>525</v>
      </c>
      <c r="E356" s="15">
        <v>28451564</v>
      </c>
      <c r="F356" s="15">
        <v>7112891</v>
      </c>
      <c r="G356" s="13" t="s">
        <v>1927</v>
      </c>
      <c r="H356" s="13">
        <v>77013652</v>
      </c>
      <c r="I356" s="19" t="s">
        <v>27</v>
      </c>
      <c r="J356" s="19" t="s">
        <v>28</v>
      </c>
      <c r="K356" s="13" t="s">
        <v>29</v>
      </c>
      <c r="L356" s="13" t="s">
        <v>184</v>
      </c>
      <c r="M356" s="13" t="s">
        <v>185</v>
      </c>
      <c r="N356" s="16">
        <v>44965</v>
      </c>
      <c r="O356" s="16">
        <v>44967</v>
      </c>
      <c r="P356" s="16">
        <v>45086</v>
      </c>
      <c r="Q356" s="17" t="s">
        <v>32</v>
      </c>
      <c r="R356" s="17">
        <f>VLOOKUP(L356,[1]EXT!$A$1:$B$52,2,0)</f>
        <v>8975</v>
      </c>
      <c r="S356" s="13" t="s">
        <v>1928</v>
      </c>
    </row>
    <row r="357" spans="1:19" s="12" customFormat="1" ht="83.25" customHeight="1">
      <c r="A357" s="14" t="s">
        <v>1929</v>
      </c>
      <c r="B357" s="13" t="s">
        <v>23</v>
      </c>
      <c r="C357" s="13" t="s">
        <v>1930</v>
      </c>
      <c r="D357" s="14" t="s">
        <v>1931</v>
      </c>
      <c r="E357" s="15">
        <v>26618820</v>
      </c>
      <c r="F357" s="15">
        <v>8872940</v>
      </c>
      <c r="G357" s="13" t="s">
        <v>1932</v>
      </c>
      <c r="H357" s="13">
        <v>1057572557</v>
      </c>
      <c r="I357" s="19" t="s">
        <v>38</v>
      </c>
      <c r="J357" s="19" t="s">
        <v>133</v>
      </c>
      <c r="K357" s="13" t="s">
        <v>29</v>
      </c>
      <c r="L357" s="13" t="s">
        <v>115</v>
      </c>
      <c r="M357" s="13" t="s">
        <v>31</v>
      </c>
      <c r="N357" s="16">
        <v>44964</v>
      </c>
      <c r="O357" s="16">
        <v>44966</v>
      </c>
      <c r="P357" s="16">
        <v>45102</v>
      </c>
      <c r="Q357" s="17" t="s">
        <v>32</v>
      </c>
      <c r="R357" s="17">
        <f>VLOOKUP(L357,[1]EXT!$A$1:$B$52,2,0)</f>
        <v>5671</v>
      </c>
      <c r="S357" s="13" t="s">
        <v>1933</v>
      </c>
    </row>
    <row r="358" spans="1:19" s="12" customFormat="1" ht="83.25" customHeight="1">
      <c r="A358" s="14" t="s">
        <v>1934</v>
      </c>
      <c r="B358" s="13" t="s">
        <v>23</v>
      </c>
      <c r="C358" s="13" t="s">
        <v>1935</v>
      </c>
      <c r="D358" s="14" t="s">
        <v>1506</v>
      </c>
      <c r="E358" s="15">
        <v>28451564</v>
      </c>
      <c r="F358" s="15">
        <v>7112891</v>
      </c>
      <c r="G358" s="13" t="s">
        <v>1936</v>
      </c>
      <c r="H358" s="13">
        <v>23351636</v>
      </c>
      <c r="I358" s="19" t="s">
        <v>38</v>
      </c>
      <c r="J358" s="19" t="s">
        <v>1530</v>
      </c>
      <c r="K358" s="13" t="s">
        <v>29</v>
      </c>
      <c r="L358" s="13" t="s">
        <v>98</v>
      </c>
      <c r="M358" s="13" t="s">
        <v>99</v>
      </c>
      <c r="N358" s="16">
        <v>44964</v>
      </c>
      <c r="O358" s="16">
        <v>44966</v>
      </c>
      <c r="P358" s="16">
        <v>45085</v>
      </c>
      <c r="Q358" s="17" t="s">
        <v>32</v>
      </c>
      <c r="R358" s="17">
        <f>VLOOKUP(L358,[1]EXT!$A$1:$B$52,2,0)</f>
        <v>8811</v>
      </c>
      <c r="S358" s="13" t="s">
        <v>1937</v>
      </c>
    </row>
    <row r="359" spans="1:19" s="12" customFormat="1" ht="83.25" customHeight="1">
      <c r="A359" s="14" t="s">
        <v>1938</v>
      </c>
      <c r="B359" s="13" t="s">
        <v>23</v>
      </c>
      <c r="C359" s="13" t="s">
        <v>1939</v>
      </c>
      <c r="D359" s="14" t="s">
        <v>1940</v>
      </c>
      <c r="E359" s="15">
        <v>19978860</v>
      </c>
      <c r="F359" s="15">
        <v>4994715</v>
      </c>
      <c r="G359" s="13" t="s">
        <v>1941</v>
      </c>
      <c r="H359" s="13">
        <v>1018465109</v>
      </c>
      <c r="I359" s="19" t="s">
        <v>139</v>
      </c>
      <c r="J359" s="19" t="s">
        <v>1942</v>
      </c>
      <c r="K359" s="13" t="s">
        <v>29</v>
      </c>
      <c r="L359" s="13" t="s">
        <v>40</v>
      </c>
      <c r="M359" s="13" t="s">
        <v>31</v>
      </c>
      <c r="N359" s="16">
        <v>44963</v>
      </c>
      <c r="O359" s="16">
        <v>44965</v>
      </c>
      <c r="P359" s="16">
        <v>45084</v>
      </c>
      <c r="Q359" s="17" t="s">
        <v>32</v>
      </c>
      <c r="R359" s="17">
        <f>VLOOKUP(L359,[1]EXT!$A$1:$B$52,2,0)</f>
        <v>5622</v>
      </c>
      <c r="S359" s="13" t="s">
        <v>1943</v>
      </c>
    </row>
    <row r="360" spans="1:19" s="12" customFormat="1" ht="83.25" customHeight="1">
      <c r="A360" s="14" t="s">
        <v>1944</v>
      </c>
      <c r="B360" s="13" t="s">
        <v>23</v>
      </c>
      <c r="C360" s="13" t="s">
        <v>1945</v>
      </c>
      <c r="D360" s="14" t="s">
        <v>1946</v>
      </c>
      <c r="E360" s="15">
        <v>28800000</v>
      </c>
      <c r="F360" s="15">
        <v>7200000</v>
      </c>
      <c r="G360" s="13" t="s">
        <v>1947</v>
      </c>
      <c r="H360" s="13">
        <v>80108439</v>
      </c>
      <c r="I360" s="19" t="s">
        <v>354</v>
      </c>
      <c r="J360" s="19" t="s">
        <v>704</v>
      </c>
      <c r="K360" s="13" t="s">
        <v>741</v>
      </c>
      <c r="L360" s="13" t="s">
        <v>789</v>
      </c>
      <c r="M360" s="13" t="s">
        <v>31</v>
      </c>
      <c r="N360" s="16">
        <v>44966</v>
      </c>
      <c r="O360" s="16">
        <v>44971</v>
      </c>
      <c r="P360" s="16">
        <v>45090</v>
      </c>
      <c r="Q360" s="17" t="s">
        <v>32</v>
      </c>
      <c r="R360" s="17">
        <f>VLOOKUP(L360,[1]EXT!$A$1:$B$52,2,0)</f>
        <v>5728</v>
      </c>
      <c r="S360" s="13" t="s">
        <v>1948</v>
      </c>
    </row>
    <row r="361" spans="1:19" s="12" customFormat="1" ht="83.25" customHeight="1">
      <c r="A361" s="14" t="s">
        <v>1949</v>
      </c>
      <c r="B361" s="13" t="s">
        <v>23</v>
      </c>
      <c r="C361" s="13" t="s">
        <v>1950</v>
      </c>
      <c r="D361" s="14" t="s">
        <v>1951</v>
      </c>
      <c r="E361" s="15">
        <v>28800000</v>
      </c>
      <c r="F361" s="15">
        <v>7200000</v>
      </c>
      <c r="G361" s="13" t="s">
        <v>1952</v>
      </c>
      <c r="H361" s="13">
        <v>1075274746</v>
      </c>
      <c r="I361" s="19" t="s">
        <v>81</v>
      </c>
      <c r="J361" s="19" t="s">
        <v>1953</v>
      </c>
      <c r="K361" s="13" t="s">
        <v>741</v>
      </c>
      <c r="L361" s="13" t="s">
        <v>1588</v>
      </c>
      <c r="M361" s="13" t="s">
        <v>31</v>
      </c>
      <c r="N361" s="16">
        <v>44965</v>
      </c>
      <c r="O361" s="16">
        <v>44967</v>
      </c>
      <c r="P361" s="16">
        <v>45086</v>
      </c>
      <c r="Q361" s="17" t="s">
        <v>32</v>
      </c>
      <c r="R361" s="17">
        <f>VLOOKUP(L361,[1]EXT!$A$1:$B$52,2,0)</f>
        <v>5728</v>
      </c>
      <c r="S361" s="13" t="s">
        <v>1954</v>
      </c>
    </row>
    <row r="362" spans="1:19" s="12" customFormat="1" ht="83.25" customHeight="1">
      <c r="A362" s="14" t="s">
        <v>1955</v>
      </c>
      <c r="B362" s="13" t="s">
        <v>23</v>
      </c>
      <c r="C362" s="13" t="s">
        <v>1956</v>
      </c>
      <c r="D362" s="14" t="s">
        <v>1957</v>
      </c>
      <c r="E362" s="15">
        <v>28000000</v>
      </c>
      <c r="F362" s="15">
        <v>7000000</v>
      </c>
      <c r="G362" s="13" t="s">
        <v>1958</v>
      </c>
      <c r="H362" s="13">
        <v>79450567</v>
      </c>
      <c r="I362" s="19" t="s">
        <v>354</v>
      </c>
      <c r="J362" s="19" t="s">
        <v>704</v>
      </c>
      <c r="K362" s="13" t="s">
        <v>264</v>
      </c>
      <c r="L362" s="13" t="s">
        <v>853</v>
      </c>
      <c r="M362" s="13" t="s">
        <v>31</v>
      </c>
      <c r="N362" s="16">
        <v>44966</v>
      </c>
      <c r="O362" s="16">
        <v>44970</v>
      </c>
      <c r="P362" s="16">
        <v>45089</v>
      </c>
      <c r="Q362" s="17" t="s">
        <v>32</v>
      </c>
      <c r="R362" s="17">
        <f>VLOOKUP(L362,[1]EXT!$A$1:$B$52,2,0)</f>
        <v>5871</v>
      </c>
      <c r="S362" s="13" t="s">
        <v>1959</v>
      </c>
    </row>
    <row r="363" spans="1:19" s="12" customFormat="1" ht="83.25" customHeight="1">
      <c r="A363" s="14" t="s">
        <v>1960</v>
      </c>
      <c r="B363" s="13" t="s">
        <v>59</v>
      </c>
      <c r="C363" s="13" t="s">
        <v>1961</v>
      </c>
      <c r="D363" s="14" t="s">
        <v>1962</v>
      </c>
      <c r="E363" s="15">
        <v>10520000</v>
      </c>
      <c r="F363" s="15">
        <v>2630000</v>
      </c>
      <c r="G363" s="13" t="s">
        <v>1963</v>
      </c>
      <c r="H363" s="13">
        <v>46366037</v>
      </c>
      <c r="I363" s="19" t="s">
        <v>38</v>
      </c>
      <c r="J363" s="19" t="s">
        <v>133</v>
      </c>
      <c r="K363" s="13" t="s">
        <v>782</v>
      </c>
      <c r="L363" s="13" t="s">
        <v>1049</v>
      </c>
      <c r="M363" s="13" t="s">
        <v>99</v>
      </c>
      <c r="N363" s="16">
        <v>44966</v>
      </c>
      <c r="O363" s="16">
        <v>44967</v>
      </c>
      <c r="P363" s="16">
        <v>45148</v>
      </c>
      <c r="Q363" s="17" t="s">
        <v>32</v>
      </c>
      <c r="R363" s="17">
        <f>VLOOKUP(L363,[1]EXT!$A$1:$B$52,2,0)</f>
        <v>5840</v>
      </c>
      <c r="S363" s="13" t="s">
        <v>1964</v>
      </c>
    </row>
    <row r="364" spans="1:19" s="12" customFormat="1" ht="83.25" customHeight="1">
      <c r="A364" s="14" t="s">
        <v>1965</v>
      </c>
      <c r="B364" s="13" t="s">
        <v>23</v>
      </c>
      <c r="C364" s="13" t="s">
        <v>1966</v>
      </c>
      <c r="D364" s="14" t="s">
        <v>1967</v>
      </c>
      <c r="E364" s="15">
        <v>42000000</v>
      </c>
      <c r="F364" s="15">
        <v>10500000</v>
      </c>
      <c r="G364" s="13" t="s">
        <v>1968</v>
      </c>
      <c r="H364" s="13">
        <v>52705229</v>
      </c>
      <c r="I364" s="19" t="s">
        <v>354</v>
      </c>
      <c r="J364" s="19" t="s">
        <v>704</v>
      </c>
      <c r="K364" s="13" t="s">
        <v>264</v>
      </c>
      <c r="L364" s="13" t="s">
        <v>705</v>
      </c>
      <c r="M364" s="13" t="s">
        <v>31</v>
      </c>
      <c r="N364" s="16">
        <v>44970</v>
      </c>
      <c r="O364" s="16">
        <v>44971</v>
      </c>
      <c r="P364" s="16">
        <v>45090</v>
      </c>
      <c r="Q364" s="17" t="s">
        <v>32</v>
      </c>
      <c r="R364" s="17">
        <f>VLOOKUP(L364,[1]EXT!$A$1:$B$52,2,0)</f>
        <v>5820</v>
      </c>
      <c r="S364" s="13" t="s">
        <v>1969</v>
      </c>
    </row>
    <row r="365" spans="1:19" s="12" customFormat="1" ht="83.25" customHeight="1">
      <c r="A365" s="14" t="s">
        <v>1970</v>
      </c>
      <c r="B365" s="13" t="s">
        <v>23</v>
      </c>
      <c r="C365" s="13" t="s">
        <v>1971</v>
      </c>
      <c r="D365" s="14" t="s">
        <v>1972</v>
      </c>
      <c r="E365" s="15">
        <v>34000000</v>
      </c>
      <c r="F365" s="15">
        <v>8500000</v>
      </c>
      <c r="G365" s="13" t="s">
        <v>1973</v>
      </c>
      <c r="H365" s="13">
        <v>50994713</v>
      </c>
      <c r="I365" s="19" t="s">
        <v>728</v>
      </c>
      <c r="J365" s="19" t="s">
        <v>1974</v>
      </c>
      <c r="K365" s="13" t="s">
        <v>741</v>
      </c>
      <c r="L365" s="13" t="s">
        <v>742</v>
      </c>
      <c r="M365" s="13" t="s">
        <v>31</v>
      </c>
      <c r="N365" s="16">
        <v>44965</v>
      </c>
      <c r="O365" s="16">
        <v>44967</v>
      </c>
      <c r="P365" s="16">
        <v>45086</v>
      </c>
      <c r="Q365" s="17" t="s">
        <v>32</v>
      </c>
      <c r="R365" s="17">
        <f>VLOOKUP(L365,[1]EXT!$A$1:$B$52,2,0)</f>
        <v>5016</v>
      </c>
      <c r="S365" s="13" t="s">
        <v>1975</v>
      </c>
    </row>
    <row r="366" spans="1:19" s="12" customFormat="1" ht="83.25" customHeight="1">
      <c r="A366" s="14" t="s">
        <v>1976</v>
      </c>
      <c r="B366" s="13" t="s">
        <v>23</v>
      </c>
      <c r="C366" s="13" t="s">
        <v>1977</v>
      </c>
      <c r="D366" s="14" t="s">
        <v>1978</v>
      </c>
      <c r="E366" s="15">
        <v>28800000</v>
      </c>
      <c r="F366" s="15">
        <v>7200000</v>
      </c>
      <c r="G366" s="13" t="s">
        <v>1979</v>
      </c>
      <c r="H366" s="13">
        <v>14889013</v>
      </c>
      <c r="I366" s="19" t="s">
        <v>378</v>
      </c>
      <c r="J366" s="19" t="s">
        <v>1980</v>
      </c>
      <c r="K366" s="13" t="s">
        <v>741</v>
      </c>
      <c r="L366" s="13" t="s">
        <v>742</v>
      </c>
      <c r="M366" s="13" t="s">
        <v>31</v>
      </c>
      <c r="N366" s="16">
        <v>44967</v>
      </c>
      <c r="O366" s="16">
        <v>44972</v>
      </c>
      <c r="P366" s="16">
        <v>45091</v>
      </c>
      <c r="Q366" s="17" t="s">
        <v>32</v>
      </c>
      <c r="R366" s="17">
        <f>VLOOKUP(L366,[1]EXT!$A$1:$B$52,2,0)</f>
        <v>5016</v>
      </c>
      <c r="S366" s="13" t="s">
        <v>1981</v>
      </c>
    </row>
    <row r="367" spans="1:19" s="12" customFormat="1" ht="83.25" customHeight="1">
      <c r="A367" s="14" t="s">
        <v>1982</v>
      </c>
      <c r="B367" s="13" t="s">
        <v>23</v>
      </c>
      <c r="C367" s="13" t="s">
        <v>1983</v>
      </c>
      <c r="D367" s="14" t="s">
        <v>1984</v>
      </c>
      <c r="E367" s="15">
        <v>60000000</v>
      </c>
      <c r="F367" s="15">
        <v>15000000</v>
      </c>
      <c r="G367" s="13" t="s">
        <v>1985</v>
      </c>
      <c r="H367" s="13">
        <v>1022340601</v>
      </c>
      <c r="I367" s="19" t="s">
        <v>354</v>
      </c>
      <c r="J367" s="19" t="s">
        <v>704</v>
      </c>
      <c r="K367" s="13" t="s">
        <v>741</v>
      </c>
      <c r="L367" s="13" t="s">
        <v>742</v>
      </c>
      <c r="M367" s="13" t="s">
        <v>31</v>
      </c>
      <c r="N367" s="16">
        <v>44972</v>
      </c>
      <c r="O367" s="16">
        <v>44973</v>
      </c>
      <c r="P367" s="16">
        <v>45092</v>
      </c>
      <c r="Q367" s="17" t="s">
        <v>32</v>
      </c>
      <c r="R367" s="17">
        <f>VLOOKUP(L367,[1]EXT!$A$1:$B$52,2,0)</f>
        <v>5016</v>
      </c>
      <c r="S367" s="13" t="s">
        <v>1986</v>
      </c>
    </row>
    <row r="368" spans="1:19" s="12" customFormat="1" ht="83.25" customHeight="1">
      <c r="A368" s="14" t="s">
        <v>1987</v>
      </c>
      <c r="B368" s="13" t="s">
        <v>23</v>
      </c>
      <c r="C368" s="13" t="s">
        <v>1988</v>
      </c>
      <c r="D368" s="14" t="s">
        <v>1989</v>
      </c>
      <c r="E368" s="15">
        <v>24000000</v>
      </c>
      <c r="F368" s="15">
        <v>6000000</v>
      </c>
      <c r="G368" s="13" t="s">
        <v>1990</v>
      </c>
      <c r="H368" s="13">
        <v>33367492</v>
      </c>
      <c r="I368" s="19" t="s">
        <v>38</v>
      </c>
      <c r="J368" s="19" t="s">
        <v>39</v>
      </c>
      <c r="K368" s="13" t="s">
        <v>748</v>
      </c>
      <c r="L368" s="13" t="s">
        <v>1043</v>
      </c>
      <c r="M368" s="13" t="s">
        <v>31</v>
      </c>
      <c r="N368" s="16">
        <v>44967</v>
      </c>
      <c r="O368" s="16">
        <v>44972</v>
      </c>
      <c r="P368" s="16">
        <v>45091</v>
      </c>
      <c r="Q368" s="17" t="s">
        <v>32</v>
      </c>
      <c r="R368" s="17">
        <f>VLOOKUP(L368,[1]EXT!$A$1:$B$52,2,0)</f>
        <v>5016</v>
      </c>
      <c r="S368" s="13" t="s">
        <v>1991</v>
      </c>
    </row>
    <row r="369" spans="1:19" s="12" customFormat="1" ht="83.25" customHeight="1">
      <c r="A369" s="14" t="s">
        <v>1992</v>
      </c>
      <c r="B369" s="13" t="s">
        <v>59</v>
      </c>
      <c r="C369" s="13" t="s">
        <v>1993</v>
      </c>
      <c r="D369" s="14" t="s">
        <v>1994</v>
      </c>
      <c r="E369" s="15">
        <v>15620604</v>
      </c>
      <c r="F369" s="15">
        <v>3905151</v>
      </c>
      <c r="G369" s="13" t="s">
        <v>1995</v>
      </c>
      <c r="H369" s="13">
        <v>1053282282</v>
      </c>
      <c r="I369" s="19" t="s">
        <v>38</v>
      </c>
      <c r="J369" s="19" t="s">
        <v>1996</v>
      </c>
      <c r="K369" s="13" t="s">
        <v>860</v>
      </c>
      <c r="L369" s="13" t="s">
        <v>1216</v>
      </c>
      <c r="M369" s="13" t="s">
        <v>31</v>
      </c>
      <c r="N369" s="16">
        <v>44967</v>
      </c>
      <c r="O369" s="16">
        <v>44970</v>
      </c>
      <c r="P369" s="16">
        <v>45030</v>
      </c>
      <c r="Q369" s="17" t="s">
        <v>32</v>
      </c>
      <c r="R369" s="17">
        <f>VLOOKUP(L369,[1]EXT!$A$1:$B$52,2,0)</f>
        <v>5201</v>
      </c>
      <c r="S369" s="13" t="s">
        <v>1997</v>
      </c>
    </row>
    <row r="370" spans="1:19" s="12" customFormat="1" ht="83.25" customHeight="1">
      <c r="A370" s="14" t="s">
        <v>1998</v>
      </c>
      <c r="B370" s="13" t="s">
        <v>23</v>
      </c>
      <c r="C370" s="13" t="s">
        <v>1999</v>
      </c>
      <c r="D370" s="14" t="s">
        <v>2000</v>
      </c>
      <c r="E370" s="15">
        <v>24000000</v>
      </c>
      <c r="F370" s="15">
        <v>6000000</v>
      </c>
      <c r="G370" s="13" t="s">
        <v>2001</v>
      </c>
      <c r="H370" s="13">
        <v>49721454</v>
      </c>
      <c r="I370" s="19" t="s">
        <v>27</v>
      </c>
      <c r="J370" s="19" t="s">
        <v>28</v>
      </c>
      <c r="K370" s="13" t="s">
        <v>748</v>
      </c>
      <c r="L370" s="13" t="s">
        <v>2002</v>
      </c>
      <c r="M370" s="13" t="s">
        <v>31</v>
      </c>
      <c r="N370" s="16">
        <v>44967</v>
      </c>
      <c r="O370" s="16">
        <v>44971</v>
      </c>
      <c r="P370" s="16">
        <v>45090</v>
      </c>
      <c r="Q370" s="17" t="s">
        <v>32</v>
      </c>
      <c r="R370" s="17">
        <f>VLOOKUP(L370,[1]EXT!$A$1:$B$52,2,0)</f>
        <v>5016</v>
      </c>
      <c r="S370" s="13" t="s">
        <v>2003</v>
      </c>
    </row>
    <row r="371" spans="1:19" s="12" customFormat="1" ht="83.25" customHeight="1">
      <c r="A371" s="14" t="s">
        <v>2004</v>
      </c>
      <c r="B371" s="13" t="s">
        <v>23</v>
      </c>
      <c r="C371" s="13" t="s">
        <v>2005</v>
      </c>
      <c r="D371" s="14" t="s">
        <v>2006</v>
      </c>
      <c r="E371" s="15">
        <v>32000000</v>
      </c>
      <c r="F371" s="15">
        <v>8000000</v>
      </c>
      <c r="G371" s="13" t="s">
        <v>2007</v>
      </c>
      <c r="H371" s="13">
        <v>74186502</v>
      </c>
      <c r="I371" s="19" t="s">
        <v>38</v>
      </c>
      <c r="J371" s="19" t="s">
        <v>133</v>
      </c>
      <c r="K371" s="13" t="s">
        <v>748</v>
      </c>
      <c r="L371" s="13" t="s">
        <v>2002</v>
      </c>
      <c r="M371" s="13" t="s">
        <v>31</v>
      </c>
      <c r="N371" s="16">
        <v>44971</v>
      </c>
      <c r="O371" s="16">
        <v>44971</v>
      </c>
      <c r="P371" s="16">
        <v>45090</v>
      </c>
      <c r="Q371" s="17" t="s">
        <v>32</v>
      </c>
      <c r="R371" s="17">
        <f>VLOOKUP(L371,[1]EXT!$A$1:$B$52,2,0)</f>
        <v>5016</v>
      </c>
      <c r="S371" s="13" t="s">
        <v>2008</v>
      </c>
    </row>
    <row r="372" spans="1:19" s="12" customFormat="1" ht="83.25" customHeight="1">
      <c r="A372" s="14" t="s">
        <v>2009</v>
      </c>
      <c r="B372" s="13" t="s">
        <v>23</v>
      </c>
      <c r="C372" s="13" t="s">
        <v>2010</v>
      </c>
      <c r="D372" s="14" t="s">
        <v>1676</v>
      </c>
      <c r="E372" s="15">
        <v>28800000</v>
      </c>
      <c r="F372" s="15">
        <v>7200000</v>
      </c>
      <c r="G372" s="13" t="s">
        <v>2011</v>
      </c>
      <c r="H372" s="13">
        <v>37325194</v>
      </c>
      <c r="I372" s="19" t="s">
        <v>46</v>
      </c>
      <c r="J372" s="19" t="s">
        <v>2012</v>
      </c>
      <c r="K372" s="13" t="s">
        <v>741</v>
      </c>
      <c r="L372" s="13" t="s">
        <v>742</v>
      </c>
      <c r="M372" s="13" t="s">
        <v>31</v>
      </c>
      <c r="N372" s="16">
        <v>44967</v>
      </c>
      <c r="O372" s="16">
        <v>44971</v>
      </c>
      <c r="P372" s="16">
        <v>45090</v>
      </c>
      <c r="Q372" s="17" t="s">
        <v>32</v>
      </c>
      <c r="R372" s="17">
        <f>VLOOKUP(L372,[1]EXT!$A$1:$B$52,2,0)</f>
        <v>5016</v>
      </c>
      <c r="S372" s="13" t="s">
        <v>2013</v>
      </c>
    </row>
    <row r="373" spans="1:19" s="12" customFormat="1" ht="83.25" customHeight="1">
      <c r="A373" s="14" t="s">
        <v>2014</v>
      </c>
      <c r="B373" s="13" t="s">
        <v>59</v>
      </c>
      <c r="C373" s="13" t="s">
        <v>2015</v>
      </c>
      <c r="D373" s="14" t="s">
        <v>2016</v>
      </c>
      <c r="E373" s="15">
        <v>12355032</v>
      </c>
      <c r="F373" s="15">
        <v>3088758</v>
      </c>
      <c r="G373" s="13" t="s">
        <v>2017</v>
      </c>
      <c r="H373" s="13">
        <v>1030598426</v>
      </c>
      <c r="I373" s="19" t="s">
        <v>354</v>
      </c>
      <c r="J373" s="19" t="s">
        <v>704</v>
      </c>
      <c r="K373" s="13" t="s">
        <v>748</v>
      </c>
      <c r="L373" s="13" t="s">
        <v>1306</v>
      </c>
      <c r="M373" s="13" t="s">
        <v>31</v>
      </c>
      <c r="N373" s="16">
        <v>44966</v>
      </c>
      <c r="O373" s="16">
        <v>44972</v>
      </c>
      <c r="P373" s="16">
        <v>45091</v>
      </c>
      <c r="Q373" s="17" t="s">
        <v>32</v>
      </c>
      <c r="R373" s="17">
        <f>VLOOKUP(L373,[1]EXT!$A$1:$B$52,2,0)</f>
        <v>5507</v>
      </c>
      <c r="S373" s="13" t="s">
        <v>2018</v>
      </c>
    </row>
    <row r="374" spans="1:19" s="12" customFormat="1" ht="83.25" customHeight="1">
      <c r="A374" s="14" t="s">
        <v>2019</v>
      </c>
      <c r="B374" s="13" t="s">
        <v>23</v>
      </c>
      <c r="C374" s="13" t="s">
        <v>2020</v>
      </c>
      <c r="D374" s="14" t="s">
        <v>2021</v>
      </c>
      <c r="E374" s="15">
        <v>28800000</v>
      </c>
      <c r="F374" s="15">
        <v>7200000</v>
      </c>
      <c r="G374" s="13" t="s">
        <v>2022</v>
      </c>
      <c r="H374" s="13">
        <v>1032378788</v>
      </c>
      <c r="I374" s="19" t="s">
        <v>354</v>
      </c>
      <c r="J374" s="19" t="s">
        <v>704</v>
      </c>
      <c r="K374" s="13" t="s">
        <v>741</v>
      </c>
      <c r="L374" s="13" t="s">
        <v>1588</v>
      </c>
      <c r="M374" s="13" t="s">
        <v>31</v>
      </c>
      <c r="N374" s="16">
        <v>44966</v>
      </c>
      <c r="O374" s="16">
        <v>44967</v>
      </c>
      <c r="P374" s="16">
        <v>45086</v>
      </c>
      <c r="Q374" s="17" t="s">
        <v>32</v>
      </c>
      <c r="R374" s="17">
        <f>VLOOKUP(L374,[1]EXT!$A$1:$B$52,2,0)</f>
        <v>5728</v>
      </c>
      <c r="S374" s="13" t="s">
        <v>2023</v>
      </c>
    </row>
    <row r="375" spans="1:19" s="12" customFormat="1" ht="83.25" customHeight="1">
      <c r="A375" s="14" t="s">
        <v>2024</v>
      </c>
      <c r="B375" s="13" t="s">
        <v>23</v>
      </c>
      <c r="C375" s="13" t="s">
        <v>2025</v>
      </c>
      <c r="D375" s="14" t="s">
        <v>2026</v>
      </c>
      <c r="E375" s="15">
        <v>20000000</v>
      </c>
      <c r="F375" s="15">
        <v>5000000</v>
      </c>
      <c r="G375" s="13" t="s">
        <v>2027</v>
      </c>
      <c r="H375" s="13">
        <v>1140855655</v>
      </c>
      <c r="I375" s="19" t="s">
        <v>212</v>
      </c>
      <c r="J375" s="19" t="s">
        <v>2028</v>
      </c>
      <c r="K375" s="13" t="s">
        <v>782</v>
      </c>
      <c r="L375" s="13" t="s">
        <v>1049</v>
      </c>
      <c r="M375" s="13" t="s">
        <v>31</v>
      </c>
      <c r="N375" s="16">
        <v>44967</v>
      </c>
      <c r="O375" s="16">
        <v>44972</v>
      </c>
      <c r="P375" s="16">
        <v>45091</v>
      </c>
      <c r="Q375" s="17" t="s">
        <v>32</v>
      </c>
      <c r="R375" s="17">
        <f>VLOOKUP(L375,[1]EXT!$A$1:$B$52,2,0)</f>
        <v>5840</v>
      </c>
      <c r="S375" s="13" t="s">
        <v>2029</v>
      </c>
    </row>
    <row r="376" spans="1:19" s="12" customFormat="1" ht="83.25" customHeight="1">
      <c r="A376" s="14" t="s">
        <v>2030</v>
      </c>
      <c r="B376" s="13" t="s">
        <v>23</v>
      </c>
      <c r="C376" s="13" t="s">
        <v>2031</v>
      </c>
      <c r="D376" s="14" t="s">
        <v>2032</v>
      </c>
      <c r="E376" s="15">
        <v>28800000</v>
      </c>
      <c r="F376" s="15">
        <v>7200000</v>
      </c>
      <c r="G376" s="13" t="s">
        <v>2033</v>
      </c>
      <c r="H376" s="13">
        <v>1023869742</v>
      </c>
      <c r="I376" s="19" t="s">
        <v>354</v>
      </c>
      <c r="J376" s="19" t="s">
        <v>704</v>
      </c>
      <c r="K376" s="13" t="s">
        <v>741</v>
      </c>
      <c r="L376" s="13" t="s">
        <v>789</v>
      </c>
      <c r="M376" s="13" t="s">
        <v>31</v>
      </c>
      <c r="N376" s="16">
        <v>44966</v>
      </c>
      <c r="O376" s="16">
        <v>44970</v>
      </c>
      <c r="P376" s="16">
        <v>45089</v>
      </c>
      <c r="Q376" s="17" t="s">
        <v>32</v>
      </c>
      <c r="R376" s="17">
        <f>VLOOKUP(L376,[1]EXT!$A$1:$B$52,2,0)</f>
        <v>5728</v>
      </c>
      <c r="S376" s="13" t="s">
        <v>2034</v>
      </c>
    </row>
    <row r="377" spans="1:19" s="12" customFormat="1" ht="83.25" customHeight="1">
      <c r="A377" s="14" t="s">
        <v>2035</v>
      </c>
      <c r="B377" s="13" t="s">
        <v>23</v>
      </c>
      <c r="C377" s="13" t="s">
        <v>2036</v>
      </c>
      <c r="D377" s="14" t="s">
        <v>2037</v>
      </c>
      <c r="E377" s="15">
        <v>16180000</v>
      </c>
      <c r="F377" s="15">
        <v>4045000</v>
      </c>
      <c r="G377" s="13" t="s">
        <v>2038</v>
      </c>
      <c r="H377" s="13">
        <v>1083012321</v>
      </c>
      <c r="I377" s="19" t="s">
        <v>303</v>
      </c>
      <c r="J377" s="19" t="s">
        <v>1629</v>
      </c>
      <c r="K377" s="13" t="s">
        <v>741</v>
      </c>
      <c r="L377" s="13" t="s">
        <v>789</v>
      </c>
      <c r="M377" s="13" t="s">
        <v>31</v>
      </c>
      <c r="N377" s="16">
        <v>44967</v>
      </c>
      <c r="O377" s="16">
        <v>44971</v>
      </c>
      <c r="P377" s="16">
        <v>45090</v>
      </c>
      <c r="Q377" s="17" t="s">
        <v>32</v>
      </c>
      <c r="R377" s="17">
        <f>VLOOKUP(L377,[1]EXT!$A$1:$B$52,2,0)</f>
        <v>5728</v>
      </c>
      <c r="S377" s="13" t="s">
        <v>2039</v>
      </c>
    </row>
    <row r="378" spans="1:19" s="12" customFormat="1" ht="83.25" customHeight="1">
      <c r="A378" s="14" t="s">
        <v>2040</v>
      </c>
      <c r="B378" s="13" t="s">
        <v>23</v>
      </c>
      <c r="C378" s="13" t="s">
        <v>2041</v>
      </c>
      <c r="D378" s="14" t="s">
        <v>2042</v>
      </c>
      <c r="E378" s="15">
        <v>36000000</v>
      </c>
      <c r="F378" s="15">
        <v>9000000</v>
      </c>
      <c r="G378" s="13" t="s">
        <v>2043</v>
      </c>
      <c r="H378" s="13">
        <v>53003202</v>
      </c>
      <c r="I378" s="19" t="s">
        <v>354</v>
      </c>
      <c r="J378" s="19" t="s">
        <v>704</v>
      </c>
      <c r="K378" s="13" t="s">
        <v>1071</v>
      </c>
      <c r="L378" s="13" t="s">
        <v>1071</v>
      </c>
      <c r="M378" s="13" t="s">
        <v>31</v>
      </c>
      <c r="N378" s="16">
        <v>44967</v>
      </c>
      <c r="O378" s="16">
        <v>44970</v>
      </c>
      <c r="P378" s="16">
        <v>45089</v>
      </c>
      <c r="Q378" s="17" t="s">
        <v>32</v>
      </c>
      <c r="R378" s="17">
        <f>VLOOKUP(L378,[1]EXT!$A$1:$B$52,2,0)</f>
        <v>5013</v>
      </c>
      <c r="S378" s="13" t="s">
        <v>2044</v>
      </c>
    </row>
    <row r="379" spans="1:19" s="12" customFormat="1" ht="83.25" customHeight="1">
      <c r="A379" s="14" t="s">
        <v>2045</v>
      </c>
      <c r="B379" s="13" t="s">
        <v>23</v>
      </c>
      <c r="C379" s="13" t="s">
        <v>2046</v>
      </c>
      <c r="D379" s="14" t="s">
        <v>1670</v>
      </c>
      <c r="E379" s="15">
        <v>28800000</v>
      </c>
      <c r="F379" s="15">
        <v>7200000</v>
      </c>
      <c r="G379" s="13" t="s">
        <v>2047</v>
      </c>
      <c r="H379" s="13">
        <v>31644530</v>
      </c>
      <c r="I379" s="19" t="s">
        <v>378</v>
      </c>
      <c r="J379" s="19" t="s">
        <v>1980</v>
      </c>
      <c r="K379" s="13" t="s">
        <v>741</v>
      </c>
      <c r="L379" s="13" t="s">
        <v>789</v>
      </c>
      <c r="M379" s="13" t="s">
        <v>66</v>
      </c>
      <c r="N379" s="16">
        <v>44967</v>
      </c>
      <c r="O379" s="16">
        <v>44971</v>
      </c>
      <c r="P379" s="16">
        <v>45090</v>
      </c>
      <c r="Q379" s="17" t="s">
        <v>32</v>
      </c>
      <c r="R379" s="17">
        <f>VLOOKUP(L379,[1]EXT!$A$1:$B$52,2,0)</f>
        <v>5728</v>
      </c>
      <c r="S379" s="13" t="s">
        <v>2048</v>
      </c>
    </row>
    <row r="380" spans="1:19" s="12" customFormat="1" ht="83.25" customHeight="1">
      <c r="A380" s="14" t="s">
        <v>2049</v>
      </c>
      <c r="B380" s="13" t="s">
        <v>23</v>
      </c>
      <c r="C380" s="13" t="s">
        <v>2050</v>
      </c>
      <c r="D380" s="14" t="s">
        <v>2051</v>
      </c>
      <c r="E380" s="15">
        <v>28800000</v>
      </c>
      <c r="F380" s="15">
        <v>7200000</v>
      </c>
      <c r="G380" s="13" t="s">
        <v>2052</v>
      </c>
      <c r="H380" s="13">
        <v>98549267</v>
      </c>
      <c r="I380" s="19" t="s">
        <v>354</v>
      </c>
      <c r="J380" s="19" t="s">
        <v>704</v>
      </c>
      <c r="K380" s="13" t="s">
        <v>741</v>
      </c>
      <c r="L380" s="13" t="s">
        <v>742</v>
      </c>
      <c r="M380" s="13" t="s">
        <v>31</v>
      </c>
      <c r="N380" s="16">
        <v>44970</v>
      </c>
      <c r="O380" s="16">
        <v>44974</v>
      </c>
      <c r="P380" s="16">
        <v>45093</v>
      </c>
      <c r="Q380" s="17" t="s">
        <v>32</v>
      </c>
      <c r="R380" s="17">
        <f>VLOOKUP(L380,[1]EXT!$A$1:$B$52,2,0)</f>
        <v>5016</v>
      </c>
      <c r="S380" s="13" t="s">
        <v>2053</v>
      </c>
    </row>
    <row r="381" spans="1:19" s="12" customFormat="1" ht="83.25" customHeight="1">
      <c r="A381" s="14" t="s">
        <v>2054</v>
      </c>
      <c r="B381" s="13" t="s">
        <v>23</v>
      </c>
      <c r="C381" s="13" t="s">
        <v>2055</v>
      </c>
      <c r="D381" s="14" t="s">
        <v>2056</v>
      </c>
      <c r="E381" s="15">
        <v>28800000</v>
      </c>
      <c r="F381" s="15">
        <v>7200000</v>
      </c>
      <c r="G381" s="13" t="s">
        <v>2057</v>
      </c>
      <c r="H381" s="13">
        <v>1090404511</v>
      </c>
      <c r="I381" s="19" t="s">
        <v>46</v>
      </c>
      <c r="J381" s="19" t="s">
        <v>1524</v>
      </c>
      <c r="K381" s="13" t="s">
        <v>741</v>
      </c>
      <c r="L381" s="13" t="s">
        <v>742</v>
      </c>
      <c r="M381" s="13" t="s">
        <v>31</v>
      </c>
      <c r="N381" s="16">
        <v>44967</v>
      </c>
      <c r="O381" s="16">
        <v>44973</v>
      </c>
      <c r="P381" s="16">
        <v>45092</v>
      </c>
      <c r="Q381" s="17" t="s">
        <v>32</v>
      </c>
      <c r="R381" s="17">
        <f>VLOOKUP(L381,[1]EXT!$A$1:$B$52,2,0)</f>
        <v>5016</v>
      </c>
      <c r="S381" s="13" t="s">
        <v>2058</v>
      </c>
    </row>
    <row r="382" spans="1:19" s="12" customFormat="1" ht="83.25" customHeight="1">
      <c r="A382" s="14" t="s">
        <v>2059</v>
      </c>
      <c r="B382" s="13" t="s">
        <v>23</v>
      </c>
      <c r="C382" s="13" t="s">
        <v>2060</v>
      </c>
      <c r="D382" s="14" t="s">
        <v>2061</v>
      </c>
      <c r="E382" s="15">
        <v>28800000</v>
      </c>
      <c r="F382" s="15">
        <v>7200000</v>
      </c>
      <c r="G382" s="13" t="s">
        <v>2062</v>
      </c>
      <c r="H382" s="13">
        <v>60265107</v>
      </c>
      <c r="I382" s="19" t="s">
        <v>46</v>
      </c>
      <c r="J382" s="19" t="s">
        <v>2012</v>
      </c>
      <c r="K382" s="13" t="s">
        <v>741</v>
      </c>
      <c r="L382" s="13" t="s">
        <v>789</v>
      </c>
      <c r="M382" s="13" t="s">
        <v>1855</v>
      </c>
      <c r="N382" s="16">
        <v>44967</v>
      </c>
      <c r="O382" s="16">
        <v>44973</v>
      </c>
      <c r="P382" s="16">
        <v>45092</v>
      </c>
      <c r="Q382" s="17" t="s">
        <v>32</v>
      </c>
      <c r="R382" s="17">
        <f>VLOOKUP(L382,[1]EXT!$A$1:$B$52,2,0)</f>
        <v>5728</v>
      </c>
      <c r="S382" s="13" t="s">
        <v>2063</v>
      </c>
    </row>
    <row r="383" spans="1:19" s="12" customFormat="1" ht="83.25" customHeight="1">
      <c r="A383" s="14" t="s">
        <v>2064</v>
      </c>
      <c r="B383" s="13" t="s">
        <v>23</v>
      </c>
      <c r="C383" s="13" t="s">
        <v>2065</v>
      </c>
      <c r="D383" s="14" t="s">
        <v>2066</v>
      </c>
      <c r="E383" s="15">
        <v>28800000</v>
      </c>
      <c r="F383" s="15">
        <v>7200000</v>
      </c>
      <c r="G383" s="13" t="s">
        <v>2067</v>
      </c>
      <c r="H383" s="13">
        <v>37346390</v>
      </c>
      <c r="I383" s="19" t="s">
        <v>46</v>
      </c>
      <c r="J383" s="19" t="s">
        <v>2068</v>
      </c>
      <c r="K383" s="13" t="s">
        <v>741</v>
      </c>
      <c r="L383" s="13" t="s">
        <v>789</v>
      </c>
      <c r="M383" s="13" t="s">
        <v>185</v>
      </c>
      <c r="N383" s="16">
        <v>44970</v>
      </c>
      <c r="O383" s="16">
        <v>44972</v>
      </c>
      <c r="P383" s="16">
        <v>45091</v>
      </c>
      <c r="Q383" s="17" t="s">
        <v>32</v>
      </c>
      <c r="R383" s="17">
        <f>VLOOKUP(L383,[1]EXT!$A$1:$B$52,2,0)</f>
        <v>5728</v>
      </c>
      <c r="S383" s="13" t="s">
        <v>2069</v>
      </c>
    </row>
    <row r="384" spans="1:19" s="12" customFormat="1" ht="83.25" customHeight="1">
      <c r="A384" s="14" t="s">
        <v>2070</v>
      </c>
      <c r="B384" s="13" t="s">
        <v>23</v>
      </c>
      <c r="C384" s="13" t="s">
        <v>2071</v>
      </c>
      <c r="D384" s="14" t="s">
        <v>2072</v>
      </c>
      <c r="E384" s="15">
        <v>35788400</v>
      </c>
      <c r="F384" s="15">
        <v>8947100</v>
      </c>
      <c r="G384" s="13" t="s">
        <v>2073</v>
      </c>
      <c r="H384" s="13">
        <v>52184853</v>
      </c>
      <c r="I384" s="19" t="s">
        <v>354</v>
      </c>
      <c r="J384" s="19" t="s">
        <v>704</v>
      </c>
      <c r="K384" s="13" t="s">
        <v>741</v>
      </c>
      <c r="L384" s="13" t="s">
        <v>769</v>
      </c>
      <c r="M384" s="13" t="s">
        <v>31</v>
      </c>
      <c r="N384" s="16">
        <v>44971</v>
      </c>
      <c r="O384" s="16">
        <v>44973</v>
      </c>
      <c r="P384" s="16">
        <v>45092</v>
      </c>
      <c r="Q384" s="17" t="s">
        <v>32</v>
      </c>
      <c r="R384" s="17">
        <f>VLOOKUP(L384,[1]EXT!$A$1:$B$52,2,0)</f>
        <v>5016</v>
      </c>
      <c r="S384" s="13" t="s">
        <v>2074</v>
      </c>
    </row>
    <row r="385" spans="1:19" s="12" customFormat="1" ht="83.25" customHeight="1">
      <c r="A385" s="14" t="s">
        <v>2075</v>
      </c>
      <c r="B385" s="13" t="s">
        <v>23</v>
      </c>
      <c r="C385" s="13" t="s">
        <v>2076</v>
      </c>
      <c r="D385" s="14" t="s">
        <v>2077</v>
      </c>
      <c r="E385" s="15">
        <v>24000000</v>
      </c>
      <c r="F385" s="15">
        <v>6000000</v>
      </c>
      <c r="G385" s="13" t="s">
        <v>2078</v>
      </c>
      <c r="H385" s="13">
        <v>73203715</v>
      </c>
      <c r="I385" s="19" t="s">
        <v>968</v>
      </c>
      <c r="J385" s="19" t="s">
        <v>2079</v>
      </c>
      <c r="K385" s="13" t="s">
        <v>748</v>
      </c>
      <c r="L385" s="13" t="s">
        <v>1043</v>
      </c>
      <c r="M385" s="13" t="s">
        <v>31</v>
      </c>
      <c r="N385" s="16">
        <v>44967</v>
      </c>
      <c r="O385" s="16">
        <v>44971</v>
      </c>
      <c r="P385" s="16">
        <v>45090</v>
      </c>
      <c r="Q385" s="17" t="s">
        <v>32</v>
      </c>
      <c r="R385" s="17">
        <f>VLOOKUP(L385,[1]EXT!$A$1:$B$52,2,0)</f>
        <v>5016</v>
      </c>
      <c r="S385" s="13" t="s">
        <v>2080</v>
      </c>
    </row>
    <row r="386" spans="1:19" s="12" customFormat="1" ht="83.25" customHeight="1">
      <c r="A386" s="14" t="s">
        <v>2081</v>
      </c>
      <c r="B386" s="13" t="s">
        <v>23</v>
      </c>
      <c r="C386" s="13" t="s">
        <v>2082</v>
      </c>
      <c r="D386" s="14" t="s">
        <v>2083</v>
      </c>
      <c r="E386" s="15">
        <v>24000000</v>
      </c>
      <c r="F386" s="15">
        <v>6000000</v>
      </c>
      <c r="G386" s="13" t="s">
        <v>2084</v>
      </c>
      <c r="H386" s="13">
        <v>1032375104</v>
      </c>
      <c r="I386" s="19" t="s">
        <v>354</v>
      </c>
      <c r="J386" s="19" t="s">
        <v>704</v>
      </c>
      <c r="K386" s="13" t="s">
        <v>748</v>
      </c>
      <c r="L386" s="13" t="s">
        <v>801</v>
      </c>
      <c r="M386" s="13" t="s">
        <v>31</v>
      </c>
      <c r="N386" s="16">
        <v>44967</v>
      </c>
      <c r="O386" s="16">
        <v>44972</v>
      </c>
      <c r="P386" s="16">
        <v>45091</v>
      </c>
      <c r="Q386" s="17" t="s">
        <v>32</v>
      </c>
      <c r="R386" s="17">
        <f>VLOOKUP(L386,[1]EXT!$A$1:$B$52,2,0)</f>
        <v>5507</v>
      </c>
      <c r="S386" s="13" t="s">
        <v>2085</v>
      </c>
    </row>
    <row r="387" spans="1:19" s="12" customFormat="1" ht="83.25" customHeight="1">
      <c r="A387" s="14" t="s">
        <v>2086</v>
      </c>
      <c r="B387" s="13" t="s">
        <v>23</v>
      </c>
      <c r="C387" s="13" t="s">
        <v>2087</v>
      </c>
      <c r="D387" s="14" t="s">
        <v>2088</v>
      </c>
      <c r="E387" s="15">
        <v>28800000</v>
      </c>
      <c r="F387" s="15">
        <v>7200000</v>
      </c>
      <c r="G387" s="13" t="s">
        <v>2089</v>
      </c>
      <c r="H387" s="13">
        <v>46456303</v>
      </c>
      <c r="I387" s="19" t="s">
        <v>38</v>
      </c>
      <c r="J387" s="19" t="s">
        <v>740</v>
      </c>
      <c r="K387" s="13" t="s">
        <v>741</v>
      </c>
      <c r="L387" s="13" t="s">
        <v>742</v>
      </c>
      <c r="M387" s="13" t="s">
        <v>31</v>
      </c>
      <c r="N387" s="16">
        <v>44967</v>
      </c>
      <c r="O387" s="16">
        <v>44974</v>
      </c>
      <c r="P387" s="16">
        <v>45093</v>
      </c>
      <c r="Q387" s="17" t="s">
        <v>32</v>
      </c>
      <c r="R387" s="17">
        <f>VLOOKUP(L387,[1]EXT!$A$1:$B$52,2,0)</f>
        <v>5016</v>
      </c>
      <c r="S387" s="13" t="s">
        <v>2090</v>
      </c>
    </row>
    <row r="388" spans="1:19" s="12" customFormat="1" ht="83.25" customHeight="1">
      <c r="A388" s="14" t="s">
        <v>2091</v>
      </c>
      <c r="B388" s="13" t="s">
        <v>59</v>
      </c>
      <c r="C388" s="13" t="s">
        <v>2092</v>
      </c>
      <c r="D388" s="14" t="s">
        <v>1649</v>
      </c>
      <c r="E388" s="15">
        <v>10520000</v>
      </c>
      <c r="F388" s="15">
        <v>2630000</v>
      </c>
      <c r="G388" s="13" t="s">
        <v>2093</v>
      </c>
      <c r="H388" s="13">
        <v>52822456</v>
      </c>
      <c r="I388" s="19" t="s">
        <v>378</v>
      </c>
      <c r="J388" s="19" t="s">
        <v>2094</v>
      </c>
      <c r="K388" s="13" t="s">
        <v>782</v>
      </c>
      <c r="L388" s="13" t="s">
        <v>1049</v>
      </c>
      <c r="M388" s="13" t="s">
        <v>66</v>
      </c>
      <c r="N388" s="16">
        <v>44970</v>
      </c>
      <c r="O388" s="16">
        <v>44972</v>
      </c>
      <c r="P388" s="16">
        <v>45091</v>
      </c>
      <c r="Q388" s="17" t="s">
        <v>32</v>
      </c>
      <c r="R388" s="17">
        <f>VLOOKUP(L388,[1]EXT!$A$1:$B$52,2,0)</f>
        <v>5840</v>
      </c>
      <c r="S388" s="13" t="s">
        <v>2095</v>
      </c>
    </row>
    <row r="389" spans="1:19" s="12" customFormat="1" ht="83.25" customHeight="1">
      <c r="A389" s="14" t="s">
        <v>2096</v>
      </c>
      <c r="B389" s="13" t="s">
        <v>23</v>
      </c>
      <c r="C389" s="13" t="s">
        <v>2097</v>
      </c>
      <c r="D389" s="14" t="s">
        <v>1404</v>
      </c>
      <c r="E389" s="15">
        <v>28800000</v>
      </c>
      <c r="F389" s="15">
        <v>7200000</v>
      </c>
      <c r="G389" s="13" t="s">
        <v>2098</v>
      </c>
      <c r="H389" s="13">
        <v>1032418710</v>
      </c>
      <c r="I389" s="19" t="s">
        <v>354</v>
      </c>
      <c r="J389" s="19" t="s">
        <v>704</v>
      </c>
      <c r="K389" s="13" t="s">
        <v>741</v>
      </c>
      <c r="L389" s="13" t="s">
        <v>789</v>
      </c>
      <c r="M389" s="13" t="s">
        <v>31</v>
      </c>
      <c r="N389" s="16">
        <v>44971</v>
      </c>
      <c r="O389" s="16">
        <v>44972</v>
      </c>
      <c r="P389" s="16">
        <v>45091</v>
      </c>
      <c r="Q389" s="17" t="s">
        <v>32</v>
      </c>
      <c r="R389" s="17">
        <f>VLOOKUP(L389,[1]EXT!$A$1:$B$52,2,0)</f>
        <v>5728</v>
      </c>
      <c r="S389" s="13" t="s">
        <v>2099</v>
      </c>
    </row>
    <row r="390" spans="1:19" s="12" customFormat="1" ht="83.25" customHeight="1">
      <c r="A390" s="14" t="s">
        <v>2100</v>
      </c>
      <c r="B390" s="13" t="s">
        <v>23</v>
      </c>
      <c r="C390" s="13" t="s">
        <v>2101</v>
      </c>
      <c r="D390" s="14" t="s">
        <v>1404</v>
      </c>
      <c r="E390" s="15">
        <v>28800000</v>
      </c>
      <c r="F390" s="15">
        <v>7200000</v>
      </c>
      <c r="G390" s="13" t="s">
        <v>2102</v>
      </c>
      <c r="H390" s="22">
        <v>52488437</v>
      </c>
      <c r="I390" s="19" t="s">
        <v>354</v>
      </c>
      <c r="J390" s="19" t="s">
        <v>704</v>
      </c>
      <c r="K390" s="13" t="s">
        <v>741</v>
      </c>
      <c r="L390" s="13" t="s">
        <v>789</v>
      </c>
      <c r="M390" s="13" t="s">
        <v>31</v>
      </c>
      <c r="N390" s="16">
        <v>44970</v>
      </c>
      <c r="O390" s="16">
        <v>44972</v>
      </c>
      <c r="P390" s="16">
        <v>45091</v>
      </c>
      <c r="Q390" s="17" t="s">
        <v>32</v>
      </c>
      <c r="R390" s="17">
        <f>VLOOKUP(L390,[1]EXT!$A$1:$B$52,2,0)</f>
        <v>5728</v>
      </c>
      <c r="S390" s="13" t="s">
        <v>2103</v>
      </c>
    </row>
    <row r="391" spans="1:19" s="12" customFormat="1" ht="83.25" customHeight="1">
      <c r="A391" s="14" t="s">
        <v>2104</v>
      </c>
      <c r="B391" s="13" t="s">
        <v>59</v>
      </c>
      <c r="C391" s="13" t="s">
        <v>2105</v>
      </c>
      <c r="D391" s="14" t="s">
        <v>1252</v>
      </c>
      <c r="E391" s="15">
        <v>14086316</v>
      </c>
      <c r="F391" s="15">
        <v>3521579</v>
      </c>
      <c r="G391" s="13" t="s">
        <v>2106</v>
      </c>
      <c r="H391" s="13">
        <v>1098765673</v>
      </c>
      <c r="I391" s="19" t="s">
        <v>171</v>
      </c>
      <c r="J391" s="19" t="s">
        <v>206</v>
      </c>
      <c r="K391" s="13" t="s">
        <v>782</v>
      </c>
      <c r="L391" s="13" t="s">
        <v>1049</v>
      </c>
      <c r="M391" s="13" t="s">
        <v>611</v>
      </c>
      <c r="N391" s="16">
        <v>44971</v>
      </c>
      <c r="O391" s="16">
        <v>44974</v>
      </c>
      <c r="P391" s="16">
        <v>45093</v>
      </c>
      <c r="Q391" s="17" t="s">
        <v>32</v>
      </c>
      <c r="R391" s="17">
        <f>VLOOKUP(L391,[1]EXT!$A$1:$B$52,2,0)</f>
        <v>5840</v>
      </c>
      <c r="S391" s="13" t="s">
        <v>2107</v>
      </c>
    </row>
    <row r="392" spans="1:19" s="12" customFormat="1" ht="83.25" customHeight="1">
      <c r="A392" s="14" t="s">
        <v>2108</v>
      </c>
      <c r="B392" s="13" t="s">
        <v>59</v>
      </c>
      <c r="C392" s="13" t="s">
        <v>2109</v>
      </c>
      <c r="D392" s="14" t="s">
        <v>1252</v>
      </c>
      <c r="E392" s="15">
        <v>14086316</v>
      </c>
      <c r="F392" s="15">
        <v>3521579</v>
      </c>
      <c r="G392" s="13" t="s">
        <v>2110</v>
      </c>
      <c r="H392" s="13">
        <v>98397546</v>
      </c>
      <c r="I392" s="19" t="s">
        <v>162</v>
      </c>
      <c r="J392" s="19" t="s">
        <v>324</v>
      </c>
      <c r="K392" s="13" t="s">
        <v>782</v>
      </c>
      <c r="L392" s="13" t="s">
        <v>1049</v>
      </c>
      <c r="M392" s="13" t="s">
        <v>165</v>
      </c>
      <c r="N392" s="16">
        <v>44971</v>
      </c>
      <c r="O392" s="16">
        <v>44973</v>
      </c>
      <c r="P392" s="16">
        <v>45092</v>
      </c>
      <c r="Q392" s="17" t="s">
        <v>32</v>
      </c>
      <c r="R392" s="17">
        <f>VLOOKUP(L392,[1]EXT!$A$1:$B$52,2,0)</f>
        <v>5840</v>
      </c>
      <c r="S392" s="13" t="s">
        <v>2111</v>
      </c>
    </row>
    <row r="393" spans="1:19" s="12" customFormat="1" ht="83.25" customHeight="1">
      <c r="A393" s="14" t="s">
        <v>2112</v>
      </c>
      <c r="B393" s="13" t="s">
        <v>23</v>
      </c>
      <c r="C393" s="13" t="s">
        <v>2113</v>
      </c>
      <c r="D393" s="14" t="s">
        <v>1389</v>
      </c>
      <c r="E393" s="15">
        <v>28800000</v>
      </c>
      <c r="F393" s="15">
        <v>7200000</v>
      </c>
      <c r="G393" s="13" t="s">
        <v>2114</v>
      </c>
      <c r="H393" s="13">
        <v>75108280</v>
      </c>
      <c r="I393" s="19" t="s">
        <v>105</v>
      </c>
      <c r="J393" s="19" t="s">
        <v>106</v>
      </c>
      <c r="K393" s="13" t="s">
        <v>741</v>
      </c>
      <c r="L393" s="13" t="s">
        <v>742</v>
      </c>
      <c r="M393" s="13" t="s">
        <v>31</v>
      </c>
      <c r="N393" s="16">
        <v>44967</v>
      </c>
      <c r="O393" s="16">
        <v>44971</v>
      </c>
      <c r="P393" s="16">
        <v>45090</v>
      </c>
      <c r="Q393" s="17" t="s">
        <v>32</v>
      </c>
      <c r="R393" s="17">
        <f>VLOOKUP(L393,[1]EXT!$A$1:$B$52,2,0)</f>
        <v>5016</v>
      </c>
      <c r="S393" s="13" t="s">
        <v>2115</v>
      </c>
    </row>
    <row r="394" spans="1:19" s="12" customFormat="1" ht="83.25" customHeight="1">
      <c r="A394" s="14" t="s">
        <v>2116</v>
      </c>
      <c r="B394" s="13" t="s">
        <v>23</v>
      </c>
      <c r="C394" s="13" t="s">
        <v>2117</v>
      </c>
      <c r="D394" s="14" t="s">
        <v>1989</v>
      </c>
      <c r="E394" s="15">
        <v>24000000</v>
      </c>
      <c r="F394" s="15">
        <v>6000000</v>
      </c>
      <c r="G394" s="13" t="s">
        <v>2118</v>
      </c>
      <c r="H394" s="13">
        <v>1015408219</v>
      </c>
      <c r="I394" s="19" t="s">
        <v>38</v>
      </c>
      <c r="J394" s="19" t="s">
        <v>114</v>
      </c>
      <c r="K394" s="13" t="s">
        <v>748</v>
      </c>
      <c r="L394" s="13" t="s">
        <v>1043</v>
      </c>
      <c r="M394" s="13" t="s">
        <v>31</v>
      </c>
      <c r="N394" s="16">
        <v>44970</v>
      </c>
      <c r="O394" s="16">
        <v>44972</v>
      </c>
      <c r="P394" s="16">
        <v>45091</v>
      </c>
      <c r="Q394" s="17" t="s">
        <v>32</v>
      </c>
      <c r="R394" s="17">
        <f>VLOOKUP(L394,[1]EXT!$A$1:$B$52,2,0)</f>
        <v>5016</v>
      </c>
      <c r="S394" s="13" t="s">
        <v>2119</v>
      </c>
    </row>
    <row r="395" spans="1:19" s="12" customFormat="1" ht="83.25" customHeight="1">
      <c r="A395" s="14" t="s">
        <v>2120</v>
      </c>
      <c r="B395" s="13" t="s">
        <v>23</v>
      </c>
      <c r="C395" s="13" t="s">
        <v>2121</v>
      </c>
      <c r="D395" s="14" t="s">
        <v>1331</v>
      </c>
      <c r="E395" s="15">
        <v>24000000</v>
      </c>
      <c r="F395" s="15">
        <v>6000000</v>
      </c>
      <c r="G395" s="13" t="s">
        <v>2122</v>
      </c>
      <c r="H395" s="13">
        <v>39752187</v>
      </c>
      <c r="I395" s="19" t="s">
        <v>354</v>
      </c>
      <c r="J395" s="19" t="s">
        <v>704</v>
      </c>
      <c r="K395" s="13" t="s">
        <v>748</v>
      </c>
      <c r="L395" s="13" t="s">
        <v>801</v>
      </c>
      <c r="M395" s="13" t="s">
        <v>31</v>
      </c>
      <c r="N395" s="16">
        <v>44972</v>
      </c>
      <c r="O395" s="16">
        <v>44974</v>
      </c>
      <c r="P395" s="16">
        <v>45093</v>
      </c>
      <c r="Q395" s="17" t="s">
        <v>32</v>
      </c>
      <c r="R395" s="17">
        <f>VLOOKUP(L395,[1]EXT!$A$1:$B$52,2,0)</f>
        <v>5507</v>
      </c>
      <c r="S395" s="13" t="s">
        <v>2123</v>
      </c>
    </row>
    <row r="396" spans="1:19" s="12" customFormat="1" ht="83.25" customHeight="1">
      <c r="A396" s="14" t="s">
        <v>2124</v>
      </c>
      <c r="B396" s="13" t="s">
        <v>23</v>
      </c>
      <c r="C396" s="13" t="s">
        <v>2125</v>
      </c>
      <c r="D396" s="14" t="s">
        <v>1404</v>
      </c>
      <c r="E396" s="15">
        <v>28800000</v>
      </c>
      <c r="F396" s="15">
        <v>7200000</v>
      </c>
      <c r="G396" s="13" t="s">
        <v>2098</v>
      </c>
      <c r="H396" s="13">
        <v>1098668088</v>
      </c>
      <c r="I396" s="19" t="s">
        <v>171</v>
      </c>
      <c r="J396" s="19" t="s">
        <v>206</v>
      </c>
      <c r="K396" s="13" t="s">
        <v>741</v>
      </c>
      <c r="L396" s="13" t="s">
        <v>789</v>
      </c>
      <c r="M396" s="13" t="s">
        <v>611</v>
      </c>
      <c r="N396" s="16">
        <v>44970</v>
      </c>
      <c r="O396" s="16">
        <v>44972</v>
      </c>
      <c r="P396" s="16">
        <v>45091</v>
      </c>
      <c r="Q396" s="17" t="s">
        <v>32</v>
      </c>
      <c r="R396" s="17">
        <f>VLOOKUP(L396,[1]EXT!$A$1:$B$52,2,0)</f>
        <v>5728</v>
      </c>
      <c r="S396" s="13" t="s">
        <v>2126</v>
      </c>
    </row>
    <row r="397" spans="1:19" s="12" customFormat="1" ht="83.25" customHeight="1">
      <c r="A397" s="14" t="s">
        <v>2127</v>
      </c>
      <c r="B397" s="13" t="s">
        <v>23</v>
      </c>
      <c r="C397" s="13" t="s">
        <v>2128</v>
      </c>
      <c r="D397" s="14" t="s">
        <v>1676</v>
      </c>
      <c r="E397" s="15">
        <v>28800000</v>
      </c>
      <c r="F397" s="15">
        <v>7200000</v>
      </c>
      <c r="G397" s="13" t="s">
        <v>2129</v>
      </c>
      <c r="H397" s="13">
        <v>1024478549</v>
      </c>
      <c r="I397" s="19" t="s">
        <v>354</v>
      </c>
      <c r="J397" s="19" t="s">
        <v>704</v>
      </c>
      <c r="K397" s="13" t="s">
        <v>741</v>
      </c>
      <c r="L397" s="13" t="s">
        <v>742</v>
      </c>
      <c r="M397" s="13" t="s">
        <v>31</v>
      </c>
      <c r="N397" s="16">
        <v>44972</v>
      </c>
      <c r="O397" s="16">
        <v>44977</v>
      </c>
      <c r="P397" s="16">
        <v>45096</v>
      </c>
      <c r="Q397" s="17" t="s">
        <v>32</v>
      </c>
      <c r="R397" s="17">
        <f>VLOOKUP(L397,[1]EXT!$A$1:$B$52,2,0)</f>
        <v>5016</v>
      </c>
      <c r="S397" s="13" t="s">
        <v>2130</v>
      </c>
    </row>
    <row r="398" spans="1:19" s="12" customFormat="1" ht="83.25" customHeight="1">
      <c r="A398" s="14" t="s">
        <v>2131</v>
      </c>
      <c r="B398" s="13" t="s">
        <v>23</v>
      </c>
      <c r="C398" s="13" t="s">
        <v>2132</v>
      </c>
      <c r="D398" s="14" t="s">
        <v>2133</v>
      </c>
      <c r="E398" s="15">
        <v>18000000</v>
      </c>
      <c r="F398" s="15">
        <v>4500000</v>
      </c>
      <c r="G398" s="13" t="s">
        <v>2134</v>
      </c>
      <c r="H398" s="13">
        <v>49774031</v>
      </c>
      <c r="I398" s="19" t="s">
        <v>354</v>
      </c>
      <c r="J398" s="19" t="s">
        <v>704</v>
      </c>
      <c r="K398" s="13" t="s">
        <v>748</v>
      </c>
      <c r="L398" s="13" t="s">
        <v>2002</v>
      </c>
      <c r="M398" s="13" t="s">
        <v>31</v>
      </c>
      <c r="N398" s="16">
        <v>44970</v>
      </c>
      <c r="O398" s="16">
        <v>44973</v>
      </c>
      <c r="P398" s="16">
        <v>45092</v>
      </c>
      <c r="Q398" s="17" t="s">
        <v>32</v>
      </c>
      <c r="R398" s="17">
        <f>VLOOKUP(L398,[1]EXT!$A$1:$B$52,2,0)</f>
        <v>5016</v>
      </c>
      <c r="S398" s="13" t="s">
        <v>2135</v>
      </c>
    </row>
    <row r="399" spans="1:19" s="12" customFormat="1" ht="83.25" customHeight="1">
      <c r="A399" s="14" t="s">
        <v>2136</v>
      </c>
      <c r="B399" s="13" t="s">
        <v>23</v>
      </c>
      <c r="C399" s="13" t="s">
        <v>2137</v>
      </c>
      <c r="D399" s="14" t="s">
        <v>2138</v>
      </c>
      <c r="E399" s="15">
        <v>28451564</v>
      </c>
      <c r="F399" s="15">
        <v>7112891</v>
      </c>
      <c r="G399" s="13" t="s">
        <v>2139</v>
      </c>
      <c r="H399" s="13">
        <v>1098622856</v>
      </c>
      <c r="I399" s="19" t="s">
        <v>171</v>
      </c>
      <c r="J399" s="19" t="s">
        <v>206</v>
      </c>
      <c r="K399" s="13" t="s">
        <v>29</v>
      </c>
      <c r="L399" s="13" t="s">
        <v>610</v>
      </c>
      <c r="M399" s="13" t="s">
        <v>611</v>
      </c>
      <c r="N399" s="16">
        <v>44964</v>
      </c>
      <c r="O399" s="16">
        <v>44966</v>
      </c>
      <c r="P399" s="16">
        <v>45085</v>
      </c>
      <c r="Q399" s="17" t="s">
        <v>32</v>
      </c>
      <c r="R399" s="17">
        <f>VLOOKUP(L399,[1]EXT!$A$1:$B$52,2,0)</f>
        <v>8418</v>
      </c>
      <c r="S399" s="13" t="s">
        <v>2140</v>
      </c>
    </row>
    <row r="400" spans="1:19" s="12" customFormat="1" ht="83.25" customHeight="1">
      <c r="A400" s="14" t="s">
        <v>2141</v>
      </c>
      <c r="B400" s="13" t="s">
        <v>23</v>
      </c>
      <c r="C400" s="13" t="s">
        <v>2142</v>
      </c>
      <c r="D400" s="14" t="s">
        <v>1522</v>
      </c>
      <c r="E400" s="15">
        <v>28451564</v>
      </c>
      <c r="F400" s="15">
        <v>7112891</v>
      </c>
      <c r="G400" s="13" t="s">
        <v>2143</v>
      </c>
      <c r="H400" s="13">
        <v>74379185</v>
      </c>
      <c r="I400" s="19" t="s">
        <v>38</v>
      </c>
      <c r="J400" s="19" t="s">
        <v>114</v>
      </c>
      <c r="K400" s="13" t="s">
        <v>29</v>
      </c>
      <c r="L400" s="13" t="s">
        <v>98</v>
      </c>
      <c r="M400" s="13" t="s">
        <v>99</v>
      </c>
      <c r="N400" s="16">
        <v>44964</v>
      </c>
      <c r="O400" s="16">
        <v>44965</v>
      </c>
      <c r="P400" s="16">
        <v>45084</v>
      </c>
      <c r="Q400" s="17" t="s">
        <v>32</v>
      </c>
      <c r="R400" s="17">
        <f>VLOOKUP(L400,[1]EXT!$A$1:$B$52,2,0)</f>
        <v>8811</v>
      </c>
      <c r="S400" s="13" t="s">
        <v>2144</v>
      </c>
    </row>
    <row r="401" spans="1:19" s="12" customFormat="1" ht="83.25" customHeight="1">
      <c r="A401" s="14" t="s">
        <v>2145</v>
      </c>
      <c r="B401" s="13" t="s">
        <v>23</v>
      </c>
      <c r="C401" s="13" t="s">
        <v>2146</v>
      </c>
      <c r="D401" s="14" t="s">
        <v>525</v>
      </c>
      <c r="E401" s="15">
        <v>28451564</v>
      </c>
      <c r="F401" s="15">
        <v>7112891</v>
      </c>
      <c r="G401" s="13" t="s">
        <v>2147</v>
      </c>
      <c r="H401" s="13">
        <v>63362666</v>
      </c>
      <c r="I401" s="19" t="s">
        <v>171</v>
      </c>
      <c r="J401" s="19" t="s">
        <v>2148</v>
      </c>
      <c r="K401" s="13" t="s">
        <v>29</v>
      </c>
      <c r="L401" s="13" t="s">
        <v>610</v>
      </c>
      <c r="M401" s="13" t="s">
        <v>611</v>
      </c>
      <c r="N401" s="16">
        <v>44964</v>
      </c>
      <c r="O401" s="16">
        <v>44966</v>
      </c>
      <c r="P401" s="16">
        <v>45085</v>
      </c>
      <c r="Q401" s="17" t="s">
        <v>32</v>
      </c>
      <c r="R401" s="17">
        <f>VLOOKUP(L401,[1]EXT!$A$1:$B$52,2,0)</f>
        <v>8418</v>
      </c>
      <c r="S401" s="13" t="s">
        <v>2149</v>
      </c>
    </row>
    <row r="402" spans="1:19" s="12" customFormat="1" ht="83.25" customHeight="1">
      <c r="A402" s="14" t="s">
        <v>2150</v>
      </c>
      <c r="B402" s="13" t="s">
        <v>23</v>
      </c>
      <c r="C402" s="13" t="s">
        <v>2151</v>
      </c>
      <c r="D402" s="14" t="s">
        <v>2152</v>
      </c>
      <c r="E402" s="15">
        <v>16183040</v>
      </c>
      <c r="F402" s="15">
        <v>4045760</v>
      </c>
      <c r="G402" s="13" t="s">
        <v>2153</v>
      </c>
      <c r="H402" s="13">
        <v>1090475320</v>
      </c>
      <c r="I402" s="19" t="s">
        <v>46</v>
      </c>
      <c r="J402" s="19" t="s">
        <v>1524</v>
      </c>
      <c r="K402" s="13" t="s">
        <v>29</v>
      </c>
      <c r="L402" s="13" t="s">
        <v>184</v>
      </c>
      <c r="M402" s="13" t="s">
        <v>185</v>
      </c>
      <c r="N402" s="16">
        <v>44964</v>
      </c>
      <c r="O402" s="16">
        <v>44970</v>
      </c>
      <c r="P402" s="16">
        <v>45089</v>
      </c>
      <c r="Q402" s="17" t="s">
        <v>32</v>
      </c>
      <c r="R402" s="17">
        <f>VLOOKUP(L402,[1]EXT!$A$1:$B$52,2,0)</f>
        <v>8975</v>
      </c>
      <c r="S402" s="13" t="s">
        <v>2154</v>
      </c>
    </row>
    <row r="403" spans="1:19" s="12" customFormat="1" ht="83.25" customHeight="1">
      <c r="A403" s="14" t="s">
        <v>2155</v>
      </c>
      <c r="B403" s="13" t="s">
        <v>59</v>
      </c>
      <c r="C403" s="13" t="s">
        <v>2156</v>
      </c>
      <c r="D403" s="14" t="s">
        <v>1891</v>
      </c>
      <c r="E403" s="15">
        <v>10983140</v>
      </c>
      <c r="F403" s="15">
        <v>2745785</v>
      </c>
      <c r="G403" s="13" t="s">
        <v>2157</v>
      </c>
      <c r="H403" s="13">
        <v>1085292116</v>
      </c>
      <c r="I403" s="19" t="s">
        <v>162</v>
      </c>
      <c r="J403" s="19" t="s">
        <v>2158</v>
      </c>
      <c r="K403" s="13" t="s">
        <v>29</v>
      </c>
      <c r="L403" s="13" t="s">
        <v>164</v>
      </c>
      <c r="M403" s="13" t="s">
        <v>165</v>
      </c>
      <c r="N403" s="16">
        <v>44964</v>
      </c>
      <c r="O403" s="16">
        <v>44967</v>
      </c>
      <c r="P403" s="16">
        <v>45086</v>
      </c>
      <c r="Q403" s="17" t="s">
        <v>32</v>
      </c>
      <c r="R403" s="17">
        <f>VLOOKUP(L403,[1]EXT!$A$1:$B$52,2,0)</f>
        <v>8200</v>
      </c>
      <c r="S403" s="13" t="s">
        <v>2159</v>
      </c>
    </row>
    <row r="404" spans="1:19" s="12" customFormat="1" ht="83.25" customHeight="1">
      <c r="A404" s="14" t="s">
        <v>2160</v>
      </c>
      <c r="B404" s="13" t="s">
        <v>23</v>
      </c>
      <c r="C404" s="13" t="s">
        <v>2161</v>
      </c>
      <c r="D404" s="14" t="s">
        <v>2162</v>
      </c>
      <c r="E404" s="15">
        <v>19978860</v>
      </c>
      <c r="F404" s="15">
        <v>4994715</v>
      </c>
      <c r="G404" s="13" t="s">
        <v>2163</v>
      </c>
      <c r="H404" s="13">
        <v>1085340450</v>
      </c>
      <c r="I404" s="19" t="s">
        <v>162</v>
      </c>
      <c r="J404" s="19" t="s">
        <v>324</v>
      </c>
      <c r="K404" s="13" t="s">
        <v>29</v>
      </c>
      <c r="L404" s="13" t="s">
        <v>40</v>
      </c>
      <c r="M404" s="13" t="s">
        <v>31</v>
      </c>
      <c r="N404" s="16">
        <v>44964</v>
      </c>
      <c r="O404" s="16">
        <v>44967</v>
      </c>
      <c r="P404" s="16">
        <v>45086</v>
      </c>
      <c r="Q404" s="17" t="s">
        <v>32</v>
      </c>
      <c r="R404" s="17">
        <f>VLOOKUP(L404,[1]EXT!$A$1:$B$52,2,0)</f>
        <v>5622</v>
      </c>
      <c r="S404" s="13" t="s">
        <v>2164</v>
      </c>
    </row>
    <row r="405" spans="1:19" s="12" customFormat="1" ht="83.25" customHeight="1">
      <c r="A405" s="14" t="s">
        <v>2165</v>
      </c>
      <c r="B405" s="13" t="s">
        <v>23</v>
      </c>
      <c r="C405" s="13" t="s">
        <v>2166</v>
      </c>
      <c r="D405" s="14" t="s">
        <v>1522</v>
      </c>
      <c r="E405" s="15">
        <v>28451564</v>
      </c>
      <c r="F405" s="15">
        <v>7112891</v>
      </c>
      <c r="G405" s="13" t="s">
        <v>2167</v>
      </c>
      <c r="H405" s="13">
        <v>1065640695</v>
      </c>
      <c r="I405" s="19" t="s">
        <v>354</v>
      </c>
      <c r="J405" s="19" t="s">
        <v>2168</v>
      </c>
      <c r="K405" s="13" t="s">
        <v>29</v>
      </c>
      <c r="L405" s="13" t="s">
        <v>83</v>
      </c>
      <c r="M405" s="13" t="s">
        <v>84</v>
      </c>
      <c r="N405" s="16">
        <v>44964</v>
      </c>
      <c r="O405" s="16">
        <v>44966</v>
      </c>
      <c r="P405" s="16">
        <v>45085</v>
      </c>
      <c r="Q405" s="17" t="s">
        <v>32</v>
      </c>
      <c r="R405" s="17">
        <f>VLOOKUP(L405,[1]EXT!$A$1:$B$52,2,0)</f>
        <v>8502</v>
      </c>
      <c r="S405" s="13" t="s">
        <v>2169</v>
      </c>
    </row>
    <row r="406" spans="1:19" s="12" customFormat="1" ht="83.25" customHeight="1">
      <c r="A406" s="14" t="s">
        <v>2170</v>
      </c>
      <c r="B406" s="13" t="s">
        <v>23</v>
      </c>
      <c r="C406" s="13" t="s">
        <v>2171</v>
      </c>
      <c r="D406" s="14" t="s">
        <v>1865</v>
      </c>
      <c r="E406" s="15">
        <v>35491760</v>
      </c>
      <c r="F406" s="15">
        <v>8872940</v>
      </c>
      <c r="G406" s="13" t="s">
        <v>2172</v>
      </c>
      <c r="H406" s="13">
        <v>50901007</v>
      </c>
      <c r="I406" s="19" t="s">
        <v>728</v>
      </c>
      <c r="J406" s="19" t="s">
        <v>729</v>
      </c>
      <c r="K406" s="13" t="s">
        <v>29</v>
      </c>
      <c r="L406" s="13" t="s">
        <v>98</v>
      </c>
      <c r="M406" s="13" t="s">
        <v>99</v>
      </c>
      <c r="N406" s="16">
        <v>44964</v>
      </c>
      <c r="O406" s="16">
        <v>44967</v>
      </c>
      <c r="P406" s="16">
        <v>45086</v>
      </c>
      <c r="Q406" s="17" t="s">
        <v>32</v>
      </c>
      <c r="R406" s="17">
        <f>VLOOKUP(L406,[1]EXT!$A$1:$B$52,2,0)</f>
        <v>8811</v>
      </c>
      <c r="S406" s="13" t="s">
        <v>2173</v>
      </c>
    </row>
    <row r="407" spans="1:19" s="12" customFormat="1" ht="83.25" customHeight="1">
      <c r="A407" s="14" t="s">
        <v>2174</v>
      </c>
      <c r="B407" s="13" t="s">
        <v>23</v>
      </c>
      <c r="C407" s="13" t="s">
        <v>2175</v>
      </c>
      <c r="D407" s="14" t="s">
        <v>1506</v>
      </c>
      <c r="E407" s="15">
        <v>28451564</v>
      </c>
      <c r="F407" s="15">
        <v>7112891</v>
      </c>
      <c r="G407" s="13" t="s">
        <v>2176</v>
      </c>
      <c r="H407" s="13">
        <v>9524187</v>
      </c>
      <c r="I407" s="19" t="s">
        <v>38</v>
      </c>
      <c r="J407" s="19" t="s">
        <v>1333</v>
      </c>
      <c r="K407" s="13" t="s">
        <v>29</v>
      </c>
      <c r="L407" s="13" t="s">
        <v>98</v>
      </c>
      <c r="M407" s="13" t="s">
        <v>99</v>
      </c>
      <c r="N407" s="16">
        <v>44964</v>
      </c>
      <c r="O407" s="16">
        <v>44970</v>
      </c>
      <c r="P407" s="16">
        <v>45089</v>
      </c>
      <c r="Q407" s="17" t="s">
        <v>32</v>
      </c>
      <c r="R407" s="17">
        <f>VLOOKUP(L407,[1]EXT!$A$1:$B$52,2,0)</f>
        <v>8811</v>
      </c>
      <c r="S407" s="13" t="s">
        <v>2177</v>
      </c>
    </row>
    <row r="408" spans="1:19" s="12" customFormat="1" ht="83.25" customHeight="1">
      <c r="A408" s="14" t="s">
        <v>2178</v>
      </c>
      <c r="B408" s="13" t="s">
        <v>23</v>
      </c>
      <c r="C408" s="13" t="s">
        <v>2179</v>
      </c>
      <c r="D408" s="14" t="s">
        <v>1506</v>
      </c>
      <c r="E408" s="15">
        <v>28451564</v>
      </c>
      <c r="F408" s="15">
        <v>7112891</v>
      </c>
      <c r="G408" s="13" t="s">
        <v>2180</v>
      </c>
      <c r="H408" s="13">
        <v>1053559315</v>
      </c>
      <c r="I408" s="19" t="s">
        <v>38</v>
      </c>
      <c r="J408" s="19" t="s">
        <v>2181</v>
      </c>
      <c r="K408" s="13" t="s">
        <v>29</v>
      </c>
      <c r="L408" s="13" t="s">
        <v>98</v>
      </c>
      <c r="M408" s="13" t="s">
        <v>99</v>
      </c>
      <c r="N408" s="16">
        <v>44965</v>
      </c>
      <c r="O408" s="16">
        <v>44967</v>
      </c>
      <c r="P408" s="16">
        <v>45086</v>
      </c>
      <c r="Q408" s="17" t="s">
        <v>32</v>
      </c>
      <c r="R408" s="17">
        <f>VLOOKUP(L408,[1]EXT!$A$1:$B$52,2,0)</f>
        <v>8811</v>
      </c>
      <c r="S408" s="13" t="s">
        <v>2182</v>
      </c>
    </row>
    <row r="409" spans="1:19" s="12" customFormat="1" ht="83.25" customHeight="1">
      <c r="A409" s="14" t="s">
        <v>2183</v>
      </c>
      <c r="B409" s="13" t="s">
        <v>23</v>
      </c>
      <c r="C409" s="13" t="s">
        <v>2184</v>
      </c>
      <c r="D409" s="14" t="s">
        <v>1896</v>
      </c>
      <c r="E409" s="15">
        <v>28451564</v>
      </c>
      <c r="F409" s="15">
        <v>7112891</v>
      </c>
      <c r="G409" s="13" t="s">
        <v>2185</v>
      </c>
      <c r="H409" s="13">
        <v>7574847</v>
      </c>
      <c r="I409" s="19" t="s">
        <v>27</v>
      </c>
      <c r="J409" s="19" t="s">
        <v>28</v>
      </c>
      <c r="K409" s="13" t="s">
        <v>29</v>
      </c>
      <c r="L409" s="13" t="s">
        <v>98</v>
      </c>
      <c r="M409" s="13" t="s">
        <v>99</v>
      </c>
      <c r="N409" s="16">
        <v>44963</v>
      </c>
      <c r="O409" s="16">
        <v>44965</v>
      </c>
      <c r="P409" s="16">
        <v>45084</v>
      </c>
      <c r="Q409" s="17" t="s">
        <v>32</v>
      </c>
      <c r="R409" s="17">
        <f>VLOOKUP(L409,[1]EXT!$A$1:$B$52,2,0)</f>
        <v>8811</v>
      </c>
      <c r="S409" s="13" t="s">
        <v>2186</v>
      </c>
    </row>
    <row r="410" spans="1:19" s="12" customFormat="1" ht="83.25" customHeight="1">
      <c r="A410" s="14" t="s">
        <v>2187</v>
      </c>
      <c r="B410" s="13" t="s">
        <v>23</v>
      </c>
      <c r="C410" s="13" t="s">
        <v>2188</v>
      </c>
      <c r="D410" s="14" t="s">
        <v>1522</v>
      </c>
      <c r="E410" s="15">
        <v>28451564</v>
      </c>
      <c r="F410" s="15">
        <v>7112891</v>
      </c>
      <c r="G410" s="13" t="s">
        <v>2189</v>
      </c>
      <c r="H410" s="13">
        <v>84084227</v>
      </c>
      <c r="I410" s="19" t="s">
        <v>233</v>
      </c>
      <c r="J410" s="19" t="s">
        <v>234</v>
      </c>
      <c r="K410" s="13" t="s">
        <v>29</v>
      </c>
      <c r="L410" s="13" t="s">
        <v>30</v>
      </c>
      <c r="M410" s="13" t="s">
        <v>31</v>
      </c>
      <c r="N410" s="16">
        <v>44964</v>
      </c>
      <c r="O410" s="16">
        <v>44967</v>
      </c>
      <c r="P410" s="16">
        <v>45086</v>
      </c>
      <c r="Q410" s="17" t="s">
        <v>32</v>
      </c>
      <c r="R410" s="17">
        <f>VLOOKUP(L410,[1]EXT!$A$1:$B$52,2,0)</f>
        <v>5602</v>
      </c>
      <c r="S410" s="13" t="s">
        <v>2190</v>
      </c>
    </row>
    <row r="411" spans="1:19" s="12" customFormat="1" ht="83.25" customHeight="1">
      <c r="A411" s="14" t="s">
        <v>2191</v>
      </c>
      <c r="B411" s="13" t="s">
        <v>23</v>
      </c>
      <c r="C411" s="13" t="s">
        <v>2192</v>
      </c>
      <c r="D411" s="14" t="s">
        <v>2193</v>
      </c>
      <c r="E411" s="15">
        <v>35491760</v>
      </c>
      <c r="F411" s="15">
        <v>8872940</v>
      </c>
      <c r="G411" s="13" t="s">
        <v>2194</v>
      </c>
      <c r="H411" s="13">
        <v>80804158</v>
      </c>
      <c r="I411" s="19" t="s">
        <v>354</v>
      </c>
      <c r="J411" s="19" t="s">
        <v>704</v>
      </c>
      <c r="K411" s="13" t="s">
        <v>29</v>
      </c>
      <c r="L411" s="13" t="s">
        <v>40</v>
      </c>
      <c r="M411" s="13" t="s">
        <v>31</v>
      </c>
      <c r="N411" s="16">
        <v>44964</v>
      </c>
      <c r="O411" s="16">
        <v>44967</v>
      </c>
      <c r="P411" s="16">
        <v>45086</v>
      </c>
      <c r="Q411" s="17" t="s">
        <v>32</v>
      </c>
      <c r="R411" s="17">
        <f>VLOOKUP(L411,[1]EXT!$A$1:$B$52,2,0)</f>
        <v>5622</v>
      </c>
      <c r="S411" s="13" t="s">
        <v>2195</v>
      </c>
    </row>
    <row r="412" spans="1:19" s="12" customFormat="1" ht="83.25" customHeight="1">
      <c r="A412" s="14" t="s">
        <v>2196</v>
      </c>
      <c r="B412" s="13" t="s">
        <v>59</v>
      </c>
      <c r="C412" s="13" t="s">
        <v>2197</v>
      </c>
      <c r="D412" s="14" t="s">
        <v>2198</v>
      </c>
      <c r="E412" s="15">
        <v>15677320</v>
      </c>
      <c r="F412" s="15">
        <v>3919330</v>
      </c>
      <c r="G412" s="13" t="s">
        <v>2199</v>
      </c>
      <c r="H412" s="13">
        <v>7318106</v>
      </c>
      <c r="I412" s="19" t="s">
        <v>38</v>
      </c>
      <c r="J412" s="19" t="s">
        <v>740</v>
      </c>
      <c r="K412" s="13" t="s">
        <v>29</v>
      </c>
      <c r="L412" s="13" t="s">
        <v>40</v>
      </c>
      <c r="M412" s="13" t="s">
        <v>31</v>
      </c>
      <c r="N412" s="16">
        <v>44965</v>
      </c>
      <c r="O412" s="16">
        <v>44967</v>
      </c>
      <c r="P412" s="16">
        <v>45086</v>
      </c>
      <c r="Q412" s="17" t="s">
        <v>32</v>
      </c>
      <c r="R412" s="17">
        <f>VLOOKUP(L412,[1]EXT!$A$1:$B$52,2,0)</f>
        <v>5622</v>
      </c>
      <c r="S412" s="13" t="s">
        <v>2200</v>
      </c>
    </row>
    <row r="413" spans="1:19" s="12" customFormat="1" ht="83.25" customHeight="1">
      <c r="A413" s="14" t="s">
        <v>2201</v>
      </c>
      <c r="B413" s="13" t="s">
        <v>23</v>
      </c>
      <c r="C413" s="13" t="s">
        <v>2202</v>
      </c>
      <c r="D413" s="14" t="s">
        <v>245</v>
      </c>
      <c r="E413" s="15">
        <v>28451564</v>
      </c>
      <c r="F413" s="15">
        <v>7112891</v>
      </c>
      <c r="G413" s="13" t="s">
        <v>2203</v>
      </c>
      <c r="H413" s="13">
        <v>49764603</v>
      </c>
      <c r="I413" s="19" t="s">
        <v>27</v>
      </c>
      <c r="J413" s="19" t="s">
        <v>28</v>
      </c>
      <c r="K413" s="13" t="s">
        <v>29</v>
      </c>
      <c r="L413" s="13" t="s">
        <v>55</v>
      </c>
      <c r="M413" s="13" t="s">
        <v>56</v>
      </c>
      <c r="N413" s="16">
        <v>44965</v>
      </c>
      <c r="O413" s="16">
        <v>44967</v>
      </c>
      <c r="P413" s="16">
        <v>45086</v>
      </c>
      <c r="Q413" s="17" t="s">
        <v>32</v>
      </c>
      <c r="R413" s="17">
        <f>VLOOKUP(L413,[1]EXT!$A$1:$B$52,2,0)</f>
        <v>8913</v>
      </c>
      <c r="S413" s="13" t="s">
        <v>2204</v>
      </c>
    </row>
    <row r="414" spans="1:19" s="12" customFormat="1" ht="83.25" customHeight="1">
      <c r="A414" s="14" t="s">
        <v>2205</v>
      </c>
      <c r="B414" s="13" t="s">
        <v>23</v>
      </c>
      <c r="C414" s="13" t="s">
        <v>2206</v>
      </c>
      <c r="D414" s="14" t="s">
        <v>245</v>
      </c>
      <c r="E414" s="15">
        <v>28451564</v>
      </c>
      <c r="F414" s="15">
        <v>7112891</v>
      </c>
      <c r="G414" s="13" t="s">
        <v>2207</v>
      </c>
      <c r="H414" s="13">
        <v>1052395302</v>
      </c>
      <c r="I414" s="19" t="s">
        <v>38</v>
      </c>
      <c r="J414" s="19" t="s">
        <v>114</v>
      </c>
      <c r="K414" s="13" t="s">
        <v>29</v>
      </c>
      <c r="L414" s="13" t="s">
        <v>98</v>
      </c>
      <c r="M414" s="13" t="s">
        <v>99</v>
      </c>
      <c r="N414" s="16">
        <v>44965</v>
      </c>
      <c r="O414" s="16">
        <v>44966</v>
      </c>
      <c r="P414" s="16">
        <v>45085</v>
      </c>
      <c r="Q414" s="17" t="s">
        <v>32</v>
      </c>
      <c r="R414" s="17">
        <f>VLOOKUP(L414,[1]EXT!$A$1:$B$52,2,0)</f>
        <v>8811</v>
      </c>
      <c r="S414" s="13" t="s">
        <v>2208</v>
      </c>
    </row>
    <row r="415" spans="1:19" s="12" customFormat="1" ht="83.25" customHeight="1">
      <c r="A415" s="14" t="s">
        <v>2209</v>
      </c>
      <c r="B415" s="13" t="s">
        <v>23</v>
      </c>
      <c r="C415" s="13" t="s">
        <v>2210</v>
      </c>
      <c r="D415" s="14" t="s">
        <v>2211</v>
      </c>
      <c r="E415" s="15">
        <v>16183040</v>
      </c>
      <c r="F415" s="15">
        <v>4045760</v>
      </c>
      <c r="G415" s="13" t="s">
        <v>2212</v>
      </c>
      <c r="H415" s="13">
        <v>1015470065</v>
      </c>
      <c r="I415" s="19" t="s">
        <v>38</v>
      </c>
      <c r="J415" s="19" t="s">
        <v>2213</v>
      </c>
      <c r="K415" s="13" t="s">
        <v>29</v>
      </c>
      <c r="L415" s="13" t="s">
        <v>40</v>
      </c>
      <c r="M415" s="13" t="s">
        <v>31</v>
      </c>
      <c r="N415" s="16">
        <v>44967</v>
      </c>
      <c r="O415" s="16">
        <v>44974</v>
      </c>
      <c r="P415" s="16">
        <v>45093</v>
      </c>
      <c r="Q415" s="17" t="s">
        <v>32</v>
      </c>
      <c r="R415" s="17">
        <f>VLOOKUP(L415,[1]EXT!$A$1:$B$52,2,0)</f>
        <v>5622</v>
      </c>
      <c r="S415" s="13" t="s">
        <v>2214</v>
      </c>
    </row>
    <row r="416" spans="1:19" s="12" customFormat="1" ht="83.25" customHeight="1">
      <c r="A416" s="14" t="s">
        <v>2215</v>
      </c>
      <c r="B416" s="13" t="s">
        <v>23</v>
      </c>
      <c r="C416" s="13" t="s">
        <v>2216</v>
      </c>
      <c r="D416" s="14" t="s">
        <v>1506</v>
      </c>
      <c r="E416" s="15">
        <v>28451564</v>
      </c>
      <c r="F416" s="15">
        <v>7112891</v>
      </c>
      <c r="G416" s="13" t="s">
        <v>2217</v>
      </c>
      <c r="H416" s="13">
        <v>7361706</v>
      </c>
      <c r="I416" s="19" t="s">
        <v>354</v>
      </c>
      <c r="J416" s="19" t="s">
        <v>704</v>
      </c>
      <c r="K416" s="13" t="s">
        <v>29</v>
      </c>
      <c r="L416" s="13" t="s">
        <v>30</v>
      </c>
      <c r="M416" s="13" t="s">
        <v>31</v>
      </c>
      <c r="N416" s="16">
        <v>44972</v>
      </c>
      <c r="O416" s="16">
        <v>44978</v>
      </c>
      <c r="P416" s="16">
        <v>45097</v>
      </c>
      <c r="Q416" s="17" t="s">
        <v>32</v>
      </c>
      <c r="R416" s="17">
        <f>VLOOKUP(L416,[1]EXT!$A$1:$B$52,2,0)</f>
        <v>5602</v>
      </c>
      <c r="S416" s="13" t="s">
        <v>2218</v>
      </c>
    </row>
    <row r="417" spans="1:19" s="12" customFormat="1" ht="83.25" customHeight="1">
      <c r="A417" s="14" t="s">
        <v>2219</v>
      </c>
      <c r="B417" s="13" t="s">
        <v>23</v>
      </c>
      <c r="C417" s="13" t="s">
        <v>2220</v>
      </c>
      <c r="D417" s="14" t="s">
        <v>2221</v>
      </c>
      <c r="E417" s="15">
        <v>26618820</v>
      </c>
      <c r="F417" s="15">
        <v>8872940</v>
      </c>
      <c r="G417" s="13" t="s">
        <v>2222</v>
      </c>
      <c r="H417" s="13">
        <v>74182939</v>
      </c>
      <c r="I417" s="19" t="s">
        <v>38</v>
      </c>
      <c r="J417" s="19" t="s">
        <v>133</v>
      </c>
      <c r="K417" s="13" t="s">
        <v>29</v>
      </c>
      <c r="L417" s="13" t="s">
        <v>115</v>
      </c>
      <c r="M417" s="13" t="s">
        <v>31</v>
      </c>
      <c r="N417" s="16">
        <v>44967</v>
      </c>
      <c r="O417" s="16">
        <v>44971</v>
      </c>
      <c r="P417" s="16">
        <v>45090</v>
      </c>
      <c r="Q417" s="17" t="s">
        <v>32</v>
      </c>
      <c r="R417" s="17">
        <f>VLOOKUP(L417,[1]EXT!$A$1:$B$52,2,0)</f>
        <v>5671</v>
      </c>
      <c r="S417" s="13" t="s">
        <v>2223</v>
      </c>
    </row>
    <row r="418" spans="1:19" s="12" customFormat="1" ht="83.25" customHeight="1">
      <c r="A418" s="14" t="s">
        <v>2224</v>
      </c>
      <c r="B418" s="13" t="s">
        <v>23</v>
      </c>
      <c r="C418" s="13" t="s">
        <v>2225</v>
      </c>
      <c r="D418" s="14" t="s">
        <v>2226</v>
      </c>
      <c r="E418" s="15">
        <v>35491760</v>
      </c>
      <c r="F418" s="15">
        <v>8872940</v>
      </c>
      <c r="G418" s="13" t="s">
        <v>2227</v>
      </c>
      <c r="H418" s="13">
        <v>52411341</v>
      </c>
      <c r="I418" s="19" t="s">
        <v>354</v>
      </c>
      <c r="J418" s="19" t="s">
        <v>704</v>
      </c>
      <c r="K418" s="13" t="s">
        <v>29</v>
      </c>
      <c r="L418" s="13" t="s">
        <v>48</v>
      </c>
      <c r="M418" s="13" t="s">
        <v>31</v>
      </c>
      <c r="N418" s="16">
        <v>44970</v>
      </c>
      <c r="O418" s="16">
        <v>44973</v>
      </c>
      <c r="P418" s="16">
        <v>45092</v>
      </c>
      <c r="Q418" s="17" t="s">
        <v>32</v>
      </c>
      <c r="R418" s="17">
        <f>VLOOKUP(L418,[1]EXT!$A$1:$B$52,2,0)</f>
        <v>5637</v>
      </c>
      <c r="S418" s="13" t="s">
        <v>2228</v>
      </c>
    </row>
    <row r="419" spans="1:19" s="12" customFormat="1" ht="83.25" customHeight="1">
      <c r="A419" s="14" t="s">
        <v>2229</v>
      </c>
      <c r="B419" s="13" t="s">
        <v>23</v>
      </c>
      <c r="C419" s="13" t="s">
        <v>2230</v>
      </c>
      <c r="D419" s="14" t="s">
        <v>2231</v>
      </c>
      <c r="E419" s="15">
        <v>28451564</v>
      </c>
      <c r="F419" s="15">
        <v>7112891</v>
      </c>
      <c r="G419" s="13" t="s">
        <v>2232</v>
      </c>
      <c r="H419" s="13">
        <v>1057588324</v>
      </c>
      <c r="I419" s="19" t="s">
        <v>27</v>
      </c>
      <c r="J419" s="19" t="s">
        <v>2233</v>
      </c>
      <c r="K419" s="13" t="s">
        <v>29</v>
      </c>
      <c r="L419" s="13" t="s">
        <v>1854</v>
      </c>
      <c r="M419" s="13" t="s">
        <v>1855</v>
      </c>
      <c r="N419" s="16">
        <v>44972</v>
      </c>
      <c r="O419" s="16">
        <v>44974</v>
      </c>
      <c r="P419" s="16">
        <v>45093</v>
      </c>
      <c r="Q419" s="17" t="s">
        <v>32</v>
      </c>
      <c r="R419" s="17">
        <f>VLOOKUP(L419,[1]EXT!$A$1:$B$52,2,0)</f>
        <v>5840</v>
      </c>
      <c r="S419" s="13" t="s">
        <v>2234</v>
      </c>
    </row>
    <row r="420" spans="1:19" s="12" customFormat="1" ht="83.25" customHeight="1">
      <c r="A420" s="14" t="s">
        <v>2235</v>
      </c>
      <c r="B420" s="13" t="s">
        <v>23</v>
      </c>
      <c r="C420" s="13" t="s">
        <v>2236</v>
      </c>
      <c r="D420" s="14" t="s">
        <v>525</v>
      </c>
      <c r="E420" s="15">
        <v>28451564</v>
      </c>
      <c r="F420" s="15">
        <v>7112891</v>
      </c>
      <c r="G420" s="13" t="s">
        <v>2237</v>
      </c>
      <c r="H420" s="13">
        <v>88267074</v>
      </c>
      <c r="I420" s="19" t="s">
        <v>46</v>
      </c>
      <c r="J420" s="19" t="s">
        <v>2238</v>
      </c>
      <c r="K420" s="13" t="s">
        <v>29</v>
      </c>
      <c r="L420" s="13" t="s">
        <v>184</v>
      </c>
      <c r="M420" s="13" t="s">
        <v>185</v>
      </c>
      <c r="N420" s="16">
        <v>44971</v>
      </c>
      <c r="O420" s="16">
        <v>44973</v>
      </c>
      <c r="P420" s="16">
        <v>45092</v>
      </c>
      <c r="Q420" s="17" t="s">
        <v>32</v>
      </c>
      <c r="R420" s="17">
        <f>VLOOKUP(L420,[1]EXT!$A$1:$B$52,2,0)</f>
        <v>8975</v>
      </c>
      <c r="S420" s="13" t="s">
        <v>2239</v>
      </c>
    </row>
    <row r="421" spans="1:19" s="12" customFormat="1" ht="83.25" customHeight="1">
      <c r="A421" s="14" t="s">
        <v>2240</v>
      </c>
      <c r="B421" s="13" t="s">
        <v>23</v>
      </c>
      <c r="C421" s="13" t="s">
        <v>2241</v>
      </c>
      <c r="D421" s="14" t="s">
        <v>2242</v>
      </c>
      <c r="E421" s="15">
        <v>26618820</v>
      </c>
      <c r="F421" s="15">
        <v>8872940</v>
      </c>
      <c r="G421" s="13" t="s">
        <v>2243</v>
      </c>
      <c r="H421" s="13">
        <v>40035651</v>
      </c>
      <c r="I421" s="19" t="s">
        <v>38</v>
      </c>
      <c r="J421" s="19" t="s">
        <v>39</v>
      </c>
      <c r="K421" s="13" t="s">
        <v>29</v>
      </c>
      <c r="L421" s="13" t="s">
        <v>115</v>
      </c>
      <c r="M421" s="13" t="s">
        <v>31</v>
      </c>
      <c r="N421" s="16">
        <v>44972</v>
      </c>
      <c r="O421" s="16">
        <v>44974</v>
      </c>
      <c r="P421" s="16">
        <v>45093</v>
      </c>
      <c r="Q421" s="17" t="s">
        <v>32</v>
      </c>
      <c r="R421" s="17">
        <f>VLOOKUP(L421,[1]EXT!$A$1:$B$52,2,0)</f>
        <v>5671</v>
      </c>
      <c r="S421" s="13" t="s">
        <v>2244</v>
      </c>
    </row>
    <row r="422" spans="1:19" s="12" customFormat="1" ht="83.25" customHeight="1">
      <c r="A422" s="14" t="s">
        <v>2245</v>
      </c>
      <c r="B422" s="13" t="s">
        <v>23</v>
      </c>
      <c r="C422" s="13" t="s">
        <v>2246</v>
      </c>
      <c r="D422" s="14" t="s">
        <v>2152</v>
      </c>
      <c r="E422" s="15">
        <v>16183040</v>
      </c>
      <c r="F422" s="15">
        <v>4045760</v>
      </c>
      <c r="G422" s="13" t="s">
        <v>2247</v>
      </c>
      <c r="H422" s="13">
        <v>1032504200</v>
      </c>
      <c r="I422" s="19" t="s">
        <v>728</v>
      </c>
      <c r="J422" s="19" t="s">
        <v>2248</v>
      </c>
      <c r="K422" s="13" t="s">
        <v>29</v>
      </c>
      <c r="L422" s="13" t="s">
        <v>30</v>
      </c>
      <c r="M422" s="13" t="s">
        <v>31</v>
      </c>
      <c r="N422" s="16">
        <v>44973</v>
      </c>
      <c r="O422" s="16">
        <v>44979</v>
      </c>
      <c r="P422" s="16">
        <v>45098</v>
      </c>
      <c r="Q422" s="17" t="s">
        <v>32</v>
      </c>
      <c r="R422" s="17">
        <f>VLOOKUP(L422,[1]EXT!$A$1:$B$52,2,0)</f>
        <v>5602</v>
      </c>
      <c r="S422" s="13" t="s">
        <v>2249</v>
      </c>
    </row>
    <row r="423" spans="1:19" s="12" customFormat="1" ht="83.25" customHeight="1">
      <c r="A423" s="14" t="s">
        <v>2250</v>
      </c>
      <c r="B423" s="13" t="s">
        <v>23</v>
      </c>
      <c r="C423" s="13" t="s">
        <v>2251</v>
      </c>
      <c r="D423" s="14" t="s">
        <v>2252</v>
      </c>
      <c r="E423" s="15">
        <v>35491760</v>
      </c>
      <c r="F423" s="15">
        <v>8872940</v>
      </c>
      <c r="G423" s="13" t="s">
        <v>2253</v>
      </c>
      <c r="H423" s="13">
        <v>52846894</v>
      </c>
      <c r="I423" s="19" t="s">
        <v>354</v>
      </c>
      <c r="J423" s="19" t="s">
        <v>704</v>
      </c>
      <c r="K423" s="13" t="s">
        <v>29</v>
      </c>
      <c r="L423" s="13" t="s">
        <v>40</v>
      </c>
      <c r="M423" s="13" t="s">
        <v>31</v>
      </c>
      <c r="N423" s="16">
        <v>44972</v>
      </c>
      <c r="O423" s="16">
        <v>44974</v>
      </c>
      <c r="P423" s="16">
        <v>45093</v>
      </c>
      <c r="Q423" s="17" t="s">
        <v>32</v>
      </c>
      <c r="R423" s="17">
        <f>VLOOKUP(L423,[1]EXT!$A$1:$B$52,2,0)</f>
        <v>5622</v>
      </c>
      <c r="S423" s="13" t="s">
        <v>2254</v>
      </c>
    </row>
    <row r="424" spans="1:19" s="12" customFormat="1" ht="83.25" customHeight="1">
      <c r="A424" s="14" t="s">
        <v>2255</v>
      </c>
      <c r="B424" s="13" t="s">
        <v>59</v>
      </c>
      <c r="C424" s="13" t="s">
        <v>2256</v>
      </c>
      <c r="D424" s="14" t="s">
        <v>2257</v>
      </c>
      <c r="E424" s="15">
        <v>15905151</v>
      </c>
      <c r="F424" s="15">
        <v>3905151</v>
      </c>
      <c r="G424" s="13" t="s">
        <v>2258</v>
      </c>
      <c r="H424" s="13">
        <v>1119839219</v>
      </c>
      <c r="I424" s="19" t="s">
        <v>27</v>
      </c>
      <c r="J424" s="19" t="s">
        <v>28</v>
      </c>
      <c r="K424" s="13" t="s">
        <v>29</v>
      </c>
      <c r="L424" s="13" t="s">
        <v>30</v>
      </c>
      <c r="M424" s="13" t="s">
        <v>31</v>
      </c>
      <c r="N424" s="16">
        <v>44972</v>
      </c>
      <c r="O424" s="16">
        <v>44974</v>
      </c>
      <c r="P424" s="16">
        <v>45093</v>
      </c>
      <c r="Q424" s="17" t="s">
        <v>32</v>
      </c>
      <c r="R424" s="17">
        <f>VLOOKUP(L424,[1]EXT!$A$1:$B$52,2,0)</f>
        <v>5602</v>
      </c>
      <c r="S424" s="13" t="s">
        <v>2259</v>
      </c>
    </row>
    <row r="425" spans="1:19" s="12" customFormat="1" ht="83.25" customHeight="1">
      <c r="A425" s="14" t="s">
        <v>2260</v>
      </c>
      <c r="B425" s="13" t="s">
        <v>23</v>
      </c>
      <c r="C425" s="13" t="s">
        <v>2261</v>
      </c>
      <c r="D425" s="14" t="s">
        <v>2262</v>
      </c>
      <c r="E425" s="15">
        <v>19978860</v>
      </c>
      <c r="F425" s="15">
        <v>4994715</v>
      </c>
      <c r="G425" s="13" t="s">
        <v>2263</v>
      </c>
      <c r="H425" s="13">
        <v>74185358</v>
      </c>
      <c r="I425" s="19" t="s">
        <v>38</v>
      </c>
      <c r="J425" s="19" t="s">
        <v>133</v>
      </c>
      <c r="K425" s="13" t="s">
        <v>29</v>
      </c>
      <c r="L425" s="13" t="s">
        <v>40</v>
      </c>
      <c r="M425" s="13" t="s">
        <v>31</v>
      </c>
      <c r="N425" s="16">
        <v>44972</v>
      </c>
      <c r="O425" s="16">
        <v>44977</v>
      </c>
      <c r="P425" s="16">
        <v>45096</v>
      </c>
      <c r="Q425" s="17" t="s">
        <v>32</v>
      </c>
      <c r="R425" s="17">
        <f>VLOOKUP(L425,[1]EXT!$A$1:$B$52,2,0)</f>
        <v>5622</v>
      </c>
      <c r="S425" s="13" t="s">
        <v>2264</v>
      </c>
    </row>
    <row r="426" spans="1:19" s="12" customFormat="1" ht="83.25" customHeight="1">
      <c r="A426" s="14" t="s">
        <v>2265</v>
      </c>
      <c r="B426" s="13" t="s">
        <v>59</v>
      </c>
      <c r="C426" s="13" t="s">
        <v>2266</v>
      </c>
      <c r="D426" s="14" t="s">
        <v>1916</v>
      </c>
      <c r="E426" s="15">
        <v>10983140</v>
      </c>
      <c r="F426" s="15">
        <v>2745785</v>
      </c>
      <c r="G426" s="13" t="s">
        <v>2267</v>
      </c>
      <c r="H426" s="13">
        <v>1053795066</v>
      </c>
      <c r="I426" s="19" t="s">
        <v>105</v>
      </c>
      <c r="J426" s="19" t="s">
        <v>106</v>
      </c>
      <c r="K426" s="13" t="s">
        <v>29</v>
      </c>
      <c r="L426" s="13" t="s">
        <v>107</v>
      </c>
      <c r="M426" s="13" t="s">
        <v>108</v>
      </c>
      <c r="N426" s="16">
        <v>44972</v>
      </c>
      <c r="O426" s="16">
        <v>44974</v>
      </c>
      <c r="P426" s="16">
        <v>45093</v>
      </c>
      <c r="Q426" s="17" t="s">
        <v>32</v>
      </c>
      <c r="R426" s="17">
        <f>VLOOKUP(L426,[1]EXT!$A$1:$B$52,2,0)</f>
        <v>5904</v>
      </c>
      <c r="S426" s="13" t="s">
        <v>2268</v>
      </c>
    </row>
    <row r="427" spans="1:19" s="12" customFormat="1" ht="83.25" customHeight="1">
      <c r="A427" s="14" t="s">
        <v>2269</v>
      </c>
      <c r="B427" s="13" t="s">
        <v>23</v>
      </c>
      <c r="C427" s="13" t="s">
        <v>2270</v>
      </c>
      <c r="D427" s="14" t="s">
        <v>1476</v>
      </c>
      <c r="E427" s="15">
        <v>24000000</v>
      </c>
      <c r="F427" s="15">
        <v>6000000</v>
      </c>
      <c r="G427" s="13" t="s">
        <v>2271</v>
      </c>
      <c r="H427" s="13">
        <v>1090399784</v>
      </c>
      <c r="I427" s="19" t="s">
        <v>46</v>
      </c>
      <c r="J427" s="19" t="s">
        <v>2068</v>
      </c>
      <c r="K427" s="13" t="s">
        <v>748</v>
      </c>
      <c r="L427" s="13" t="s">
        <v>801</v>
      </c>
      <c r="M427" s="13" t="s">
        <v>31</v>
      </c>
      <c r="N427" s="16">
        <v>44972</v>
      </c>
      <c r="O427" s="16">
        <v>44973</v>
      </c>
      <c r="P427" s="16">
        <v>45092</v>
      </c>
      <c r="Q427" s="17" t="s">
        <v>32</v>
      </c>
      <c r="R427" s="17">
        <f>VLOOKUP(L427,[1]EXT!$A$1:$B$52,2,0)</f>
        <v>5507</v>
      </c>
      <c r="S427" s="13" t="s">
        <v>2272</v>
      </c>
    </row>
    <row r="428" spans="1:19" s="12" customFormat="1" ht="83.25" customHeight="1">
      <c r="A428" s="14" t="s">
        <v>2273</v>
      </c>
      <c r="B428" s="13" t="s">
        <v>23</v>
      </c>
      <c r="C428" s="13" t="s">
        <v>2274</v>
      </c>
      <c r="D428" s="14" t="s">
        <v>2275</v>
      </c>
      <c r="E428" s="15">
        <v>16183040</v>
      </c>
      <c r="F428" s="15">
        <v>4045760</v>
      </c>
      <c r="G428" s="13" t="s">
        <v>2276</v>
      </c>
      <c r="H428" s="13">
        <v>1024476225</v>
      </c>
      <c r="I428" s="19" t="s">
        <v>354</v>
      </c>
      <c r="J428" s="19" t="s">
        <v>704</v>
      </c>
      <c r="K428" s="13" t="s">
        <v>748</v>
      </c>
      <c r="L428" s="13" t="s">
        <v>801</v>
      </c>
      <c r="M428" s="13" t="s">
        <v>31</v>
      </c>
      <c r="N428" s="16">
        <v>44973</v>
      </c>
      <c r="O428" s="16">
        <v>44978</v>
      </c>
      <c r="P428" s="16">
        <v>45097</v>
      </c>
      <c r="Q428" s="17" t="s">
        <v>32</v>
      </c>
      <c r="R428" s="17">
        <f>VLOOKUP(L428,[1]EXT!$A$1:$B$52,2,0)</f>
        <v>5507</v>
      </c>
      <c r="S428" s="13" t="s">
        <v>2277</v>
      </c>
    </row>
    <row r="429" spans="1:19" s="12" customFormat="1" ht="83.25" customHeight="1">
      <c r="A429" s="14" t="s">
        <v>2278</v>
      </c>
      <c r="B429" s="13" t="s">
        <v>23</v>
      </c>
      <c r="C429" s="13" t="s">
        <v>2279</v>
      </c>
      <c r="D429" s="14" t="s">
        <v>2280</v>
      </c>
      <c r="E429" s="15">
        <v>36000000</v>
      </c>
      <c r="F429" s="15">
        <v>9000000</v>
      </c>
      <c r="G429" s="13" t="s">
        <v>2281</v>
      </c>
      <c r="H429" s="13">
        <v>51990020</v>
      </c>
      <c r="I429" s="19" t="s">
        <v>354</v>
      </c>
      <c r="J429" s="19" t="s">
        <v>704</v>
      </c>
      <c r="K429" s="13" t="s">
        <v>748</v>
      </c>
      <c r="L429" s="13" t="s">
        <v>913</v>
      </c>
      <c r="M429" s="13" t="s">
        <v>31</v>
      </c>
      <c r="N429" s="16">
        <v>44971</v>
      </c>
      <c r="O429" s="16">
        <v>44973</v>
      </c>
      <c r="P429" s="16">
        <v>45092</v>
      </c>
      <c r="Q429" s="17" t="s">
        <v>32</v>
      </c>
      <c r="R429" s="17">
        <f>VLOOKUP(L429,[1]EXT!$A$1:$B$52,2,0)</f>
        <v>5530</v>
      </c>
      <c r="S429" s="13" t="s">
        <v>2282</v>
      </c>
    </row>
    <row r="430" spans="1:19" s="12" customFormat="1" ht="83.25" customHeight="1">
      <c r="A430" s="14" t="s">
        <v>2283</v>
      </c>
      <c r="B430" s="13" t="s">
        <v>59</v>
      </c>
      <c r="C430" s="13" t="s">
        <v>2284</v>
      </c>
      <c r="D430" s="14" t="s">
        <v>1252</v>
      </c>
      <c r="E430" s="15">
        <v>14086316</v>
      </c>
      <c r="F430" s="15">
        <v>3521579</v>
      </c>
      <c r="G430" s="13" t="s">
        <v>2285</v>
      </c>
      <c r="H430" s="13">
        <v>1143358584</v>
      </c>
      <c r="I430" s="19" t="s">
        <v>851</v>
      </c>
      <c r="J430" s="19" t="s">
        <v>1117</v>
      </c>
      <c r="K430" s="13" t="s">
        <v>782</v>
      </c>
      <c r="L430" s="13" t="s">
        <v>1049</v>
      </c>
      <c r="M430" s="13" t="s">
        <v>1855</v>
      </c>
      <c r="N430" s="16">
        <v>44972</v>
      </c>
      <c r="O430" s="16">
        <v>44974</v>
      </c>
      <c r="P430" s="16">
        <v>45093</v>
      </c>
      <c r="Q430" s="17" t="s">
        <v>32</v>
      </c>
      <c r="R430" s="17">
        <f>VLOOKUP(L430,[1]EXT!$A$1:$B$52,2,0)</f>
        <v>5840</v>
      </c>
      <c r="S430" s="13" t="s">
        <v>2286</v>
      </c>
    </row>
    <row r="431" spans="1:19" s="12" customFormat="1" ht="83.25" customHeight="1">
      <c r="A431" s="14" t="s">
        <v>2287</v>
      </c>
      <c r="B431" s="13" t="s">
        <v>59</v>
      </c>
      <c r="C431" s="13" t="s">
        <v>2288</v>
      </c>
      <c r="D431" s="14" t="s">
        <v>1649</v>
      </c>
      <c r="E431" s="15">
        <v>10520000</v>
      </c>
      <c r="F431" s="15">
        <v>2630000</v>
      </c>
      <c r="G431" s="13" t="s">
        <v>2289</v>
      </c>
      <c r="H431" s="13">
        <v>1077446353</v>
      </c>
      <c r="I431" s="19" t="s">
        <v>72</v>
      </c>
      <c r="J431" s="19" t="s">
        <v>73</v>
      </c>
      <c r="K431" s="13" t="s">
        <v>782</v>
      </c>
      <c r="L431" s="13" t="s">
        <v>1049</v>
      </c>
      <c r="M431" s="13" t="s">
        <v>75</v>
      </c>
      <c r="N431" s="16">
        <v>44984</v>
      </c>
      <c r="O431" s="16">
        <v>44984</v>
      </c>
      <c r="P431" s="16">
        <v>45103</v>
      </c>
      <c r="Q431" s="17" t="s">
        <v>32</v>
      </c>
      <c r="R431" s="17">
        <f>VLOOKUP(L431,[1]EXT!$A$1:$B$52,2,0)</f>
        <v>5840</v>
      </c>
      <c r="S431" s="13" t="s">
        <v>2290</v>
      </c>
    </row>
    <row r="432" spans="1:19" s="12" customFormat="1" ht="83.25" customHeight="1">
      <c r="A432" s="14" t="s">
        <v>2291</v>
      </c>
      <c r="B432" s="13" t="s">
        <v>23</v>
      </c>
      <c r="C432" s="13" t="s">
        <v>2292</v>
      </c>
      <c r="D432" s="14" t="s">
        <v>2293</v>
      </c>
      <c r="E432" s="15">
        <v>29120000</v>
      </c>
      <c r="F432" s="15">
        <v>7280000</v>
      </c>
      <c r="G432" s="13" t="s">
        <v>2294</v>
      </c>
      <c r="H432" s="13">
        <v>13508444</v>
      </c>
      <c r="I432" s="19" t="s">
        <v>46</v>
      </c>
      <c r="J432" s="19" t="s">
        <v>2295</v>
      </c>
      <c r="K432" s="13" t="s">
        <v>1071</v>
      </c>
      <c r="L432" s="13" t="s">
        <v>1071</v>
      </c>
      <c r="M432" s="13" t="s">
        <v>31</v>
      </c>
      <c r="N432" s="16">
        <v>44971</v>
      </c>
      <c r="O432" s="16">
        <v>44973</v>
      </c>
      <c r="P432" s="16">
        <v>45092</v>
      </c>
      <c r="Q432" s="17" t="s">
        <v>32</v>
      </c>
      <c r="R432" s="17">
        <f>VLOOKUP(L432,[1]EXT!$A$1:$B$52,2,0)</f>
        <v>5013</v>
      </c>
      <c r="S432" s="13" t="s">
        <v>2296</v>
      </c>
    </row>
    <row r="433" spans="1:19" s="12" customFormat="1" ht="83.25" customHeight="1">
      <c r="A433" s="14" t="s">
        <v>2297</v>
      </c>
      <c r="B433" s="13" t="s">
        <v>23</v>
      </c>
      <c r="C433" s="13" t="s">
        <v>2298</v>
      </c>
      <c r="D433" s="14" t="s">
        <v>1710</v>
      </c>
      <c r="E433" s="15">
        <v>28800000</v>
      </c>
      <c r="F433" s="15">
        <v>7200000</v>
      </c>
      <c r="G433" s="13" t="s">
        <v>2299</v>
      </c>
      <c r="H433" s="13">
        <v>1063290838</v>
      </c>
      <c r="I433" s="19" t="s">
        <v>728</v>
      </c>
      <c r="J433" s="19" t="s">
        <v>2300</v>
      </c>
      <c r="K433" s="13" t="s">
        <v>741</v>
      </c>
      <c r="L433" s="13" t="s">
        <v>742</v>
      </c>
      <c r="M433" s="13" t="s">
        <v>31</v>
      </c>
      <c r="N433" s="16">
        <v>44971</v>
      </c>
      <c r="O433" s="16">
        <v>44973</v>
      </c>
      <c r="P433" s="16">
        <v>45092</v>
      </c>
      <c r="Q433" s="17" t="s">
        <v>32</v>
      </c>
      <c r="R433" s="17">
        <f>VLOOKUP(L433,[1]EXT!$A$1:$B$52,2,0)</f>
        <v>5016</v>
      </c>
      <c r="S433" s="13" t="s">
        <v>2301</v>
      </c>
    </row>
    <row r="434" spans="1:19" s="12" customFormat="1" ht="83.25" customHeight="1">
      <c r="A434" s="14" t="s">
        <v>2302</v>
      </c>
      <c r="B434" s="13" t="s">
        <v>23</v>
      </c>
      <c r="C434" s="13" t="s">
        <v>2303</v>
      </c>
      <c r="D434" s="14" t="s">
        <v>2304</v>
      </c>
      <c r="E434" s="15">
        <v>44000000</v>
      </c>
      <c r="F434" s="15">
        <v>11000000</v>
      </c>
      <c r="G434" s="13" t="s">
        <v>2305</v>
      </c>
      <c r="H434" s="13">
        <v>63485562</v>
      </c>
      <c r="I434" s="19" t="s">
        <v>81</v>
      </c>
      <c r="J434" s="19" t="s">
        <v>1923</v>
      </c>
      <c r="K434" s="13" t="s">
        <v>748</v>
      </c>
      <c r="L434" s="13" t="s">
        <v>913</v>
      </c>
      <c r="M434" s="13" t="s">
        <v>31</v>
      </c>
      <c r="N434" s="16">
        <v>44967</v>
      </c>
      <c r="O434" s="16">
        <v>44971</v>
      </c>
      <c r="P434" s="16">
        <v>45090</v>
      </c>
      <c r="Q434" s="17" t="s">
        <v>32</v>
      </c>
      <c r="R434" s="17">
        <f>VLOOKUP(L434,[1]EXT!$A$1:$B$52,2,0)</f>
        <v>5530</v>
      </c>
      <c r="S434" s="13" t="s">
        <v>2306</v>
      </c>
    </row>
    <row r="435" spans="1:19" s="12" customFormat="1" ht="83.25" customHeight="1">
      <c r="A435" s="14" t="s">
        <v>2307</v>
      </c>
      <c r="B435" s="13" t="s">
        <v>23</v>
      </c>
      <c r="C435" s="13" t="s">
        <v>2308</v>
      </c>
      <c r="D435" s="14" t="s">
        <v>2309</v>
      </c>
      <c r="E435" s="15">
        <v>28000000</v>
      </c>
      <c r="F435" s="15">
        <v>7000000</v>
      </c>
      <c r="G435" s="13" t="s">
        <v>2310</v>
      </c>
      <c r="H435" s="13">
        <v>79737396</v>
      </c>
      <c r="I435" s="19" t="s">
        <v>354</v>
      </c>
      <c r="J435" s="19" t="s">
        <v>704</v>
      </c>
      <c r="K435" s="13" t="s">
        <v>748</v>
      </c>
      <c r="L435" s="13" t="s">
        <v>913</v>
      </c>
      <c r="M435" s="13" t="s">
        <v>31</v>
      </c>
      <c r="N435" s="16">
        <v>44977</v>
      </c>
      <c r="O435" s="16">
        <v>44980</v>
      </c>
      <c r="P435" s="16">
        <v>45099</v>
      </c>
      <c r="Q435" s="17" t="s">
        <v>32</v>
      </c>
      <c r="R435" s="17">
        <f>VLOOKUP(L435,[1]EXT!$A$1:$B$52,2,0)</f>
        <v>5530</v>
      </c>
      <c r="S435" s="13" t="s">
        <v>2311</v>
      </c>
    </row>
    <row r="436" spans="1:19" s="12" customFormat="1" ht="83.25" customHeight="1">
      <c r="A436" s="14" t="s">
        <v>2312</v>
      </c>
      <c r="B436" s="13" t="s">
        <v>23</v>
      </c>
      <c r="C436" s="13" t="s">
        <v>2313</v>
      </c>
      <c r="D436" s="14" t="s">
        <v>2314</v>
      </c>
      <c r="E436" s="15">
        <v>32000000</v>
      </c>
      <c r="F436" s="15">
        <v>8000000</v>
      </c>
      <c r="G436" s="13" t="s">
        <v>2315</v>
      </c>
      <c r="H436" s="13">
        <v>1019012100</v>
      </c>
      <c r="I436" s="19" t="s">
        <v>354</v>
      </c>
      <c r="J436" s="19" t="s">
        <v>704</v>
      </c>
      <c r="K436" s="13" t="s">
        <v>748</v>
      </c>
      <c r="L436" s="13" t="s">
        <v>913</v>
      </c>
      <c r="M436" s="13" t="s">
        <v>31</v>
      </c>
      <c r="N436" s="16">
        <v>44972</v>
      </c>
      <c r="O436" s="16">
        <v>44974</v>
      </c>
      <c r="P436" s="16">
        <v>45093</v>
      </c>
      <c r="Q436" s="17" t="s">
        <v>32</v>
      </c>
      <c r="R436" s="17">
        <f>VLOOKUP(L436,[1]EXT!$A$1:$B$52,2,0)</f>
        <v>5530</v>
      </c>
      <c r="S436" s="13" t="s">
        <v>2316</v>
      </c>
    </row>
    <row r="437" spans="1:19" s="12" customFormat="1" ht="83.25" customHeight="1">
      <c r="A437" s="14" t="s">
        <v>2317</v>
      </c>
      <c r="B437" s="13" t="s">
        <v>23</v>
      </c>
      <c r="C437" s="13" t="s">
        <v>2318</v>
      </c>
      <c r="D437" s="14" t="s">
        <v>2319</v>
      </c>
      <c r="E437" s="15">
        <v>24000000</v>
      </c>
      <c r="F437" s="15">
        <v>6000000</v>
      </c>
      <c r="G437" s="13" t="s">
        <v>2320</v>
      </c>
      <c r="H437" s="13">
        <v>84090457</v>
      </c>
      <c r="I437" s="19" t="s">
        <v>233</v>
      </c>
      <c r="J437" s="19" t="s">
        <v>234</v>
      </c>
      <c r="K437" s="13" t="s">
        <v>748</v>
      </c>
      <c r="L437" s="13" t="s">
        <v>2002</v>
      </c>
      <c r="M437" s="13" t="s">
        <v>31</v>
      </c>
      <c r="N437" s="16">
        <v>44971</v>
      </c>
      <c r="O437" s="16">
        <v>44974</v>
      </c>
      <c r="P437" s="16">
        <v>45093</v>
      </c>
      <c r="Q437" s="17" t="s">
        <v>32</v>
      </c>
      <c r="R437" s="17">
        <f>VLOOKUP(L437,[1]EXT!$A$1:$B$52,2,0)</f>
        <v>5016</v>
      </c>
      <c r="S437" s="13" t="s">
        <v>2321</v>
      </c>
    </row>
    <row r="438" spans="1:19" s="12" customFormat="1" ht="83.25" customHeight="1">
      <c r="A438" s="14" t="s">
        <v>2322</v>
      </c>
      <c r="B438" s="13" t="s">
        <v>23</v>
      </c>
      <c r="C438" s="13" t="s">
        <v>2323</v>
      </c>
      <c r="D438" s="14" t="s">
        <v>1389</v>
      </c>
      <c r="E438" s="15">
        <v>28800000</v>
      </c>
      <c r="F438" s="15">
        <v>7200000</v>
      </c>
      <c r="G438" s="13" t="s">
        <v>2324</v>
      </c>
      <c r="H438" s="13">
        <v>1065818616</v>
      </c>
      <c r="I438" s="19" t="s">
        <v>212</v>
      </c>
      <c r="J438" s="19" t="s">
        <v>2028</v>
      </c>
      <c r="K438" s="13" t="s">
        <v>741</v>
      </c>
      <c r="L438" s="13" t="s">
        <v>742</v>
      </c>
      <c r="M438" s="13" t="s">
        <v>31</v>
      </c>
      <c r="N438" s="16">
        <v>44972</v>
      </c>
      <c r="O438" s="16">
        <v>44974</v>
      </c>
      <c r="P438" s="16">
        <v>45093</v>
      </c>
      <c r="Q438" s="17" t="s">
        <v>32</v>
      </c>
      <c r="R438" s="17">
        <f>VLOOKUP(L438,[1]EXT!$A$1:$B$52,2,0)</f>
        <v>5016</v>
      </c>
      <c r="S438" s="13" t="s">
        <v>2325</v>
      </c>
    </row>
    <row r="439" spans="1:19" s="12" customFormat="1" ht="83.25" customHeight="1">
      <c r="A439" s="14" t="s">
        <v>2326</v>
      </c>
      <c r="B439" s="13" t="s">
        <v>23</v>
      </c>
      <c r="C439" s="13" t="s">
        <v>2327</v>
      </c>
      <c r="D439" s="14" t="s">
        <v>2328</v>
      </c>
      <c r="E439" s="15">
        <v>30792800</v>
      </c>
      <c r="F439" s="15">
        <v>7698200</v>
      </c>
      <c r="G439" s="13" t="s">
        <v>2329</v>
      </c>
      <c r="H439" s="13">
        <v>52471170</v>
      </c>
      <c r="I439" s="19" t="s">
        <v>354</v>
      </c>
      <c r="J439" s="19" t="s">
        <v>704</v>
      </c>
      <c r="K439" s="13" t="s">
        <v>741</v>
      </c>
      <c r="L439" s="13" t="s">
        <v>769</v>
      </c>
      <c r="M439" s="13" t="s">
        <v>31</v>
      </c>
      <c r="N439" s="16">
        <v>44973</v>
      </c>
      <c r="O439" s="16">
        <v>44977</v>
      </c>
      <c r="P439" s="16">
        <v>45096</v>
      </c>
      <c r="Q439" s="17" t="s">
        <v>32</v>
      </c>
      <c r="R439" s="17">
        <f>VLOOKUP(L439,[1]EXT!$A$1:$B$52,2,0)</f>
        <v>5016</v>
      </c>
      <c r="S439" s="13" t="s">
        <v>2330</v>
      </c>
    </row>
    <row r="440" spans="1:19" s="12" customFormat="1" ht="83.25" customHeight="1">
      <c r="A440" s="14" t="s">
        <v>2331</v>
      </c>
      <c r="B440" s="13" t="s">
        <v>23</v>
      </c>
      <c r="C440" s="13" t="s">
        <v>2332</v>
      </c>
      <c r="D440" s="14" t="s">
        <v>2333</v>
      </c>
      <c r="E440" s="15">
        <v>34000000</v>
      </c>
      <c r="F440" s="15">
        <v>8500000</v>
      </c>
      <c r="G440" s="13" t="s">
        <v>2334</v>
      </c>
      <c r="H440" s="13">
        <v>19491014</v>
      </c>
      <c r="I440" s="19" t="s">
        <v>354</v>
      </c>
      <c r="J440" s="19" t="s">
        <v>704</v>
      </c>
      <c r="K440" s="13" t="s">
        <v>264</v>
      </c>
      <c r="L440" s="13" t="s">
        <v>763</v>
      </c>
      <c r="M440" s="13" t="s">
        <v>31</v>
      </c>
      <c r="N440" s="16">
        <v>44977</v>
      </c>
      <c r="O440" s="16">
        <v>44979</v>
      </c>
      <c r="P440" s="16">
        <v>45098</v>
      </c>
      <c r="Q440" s="17" t="s">
        <v>32</v>
      </c>
      <c r="R440" s="17">
        <f>VLOOKUP(L440,[1]EXT!$A$1:$B$52,2,0)</f>
        <v>5802</v>
      </c>
      <c r="S440" s="13" t="s">
        <v>2335</v>
      </c>
    </row>
    <row r="441" spans="1:19" s="12" customFormat="1" ht="83.25" customHeight="1">
      <c r="A441" s="14" t="s">
        <v>2336</v>
      </c>
      <c r="B441" s="13" t="s">
        <v>23</v>
      </c>
      <c r="C441" s="13" t="s">
        <v>2337</v>
      </c>
      <c r="D441" s="14" t="s">
        <v>2338</v>
      </c>
      <c r="E441" s="15">
        <v>28400000</v>
      </c>
      <c r="F441" s="15">
        <v>7100000</v>
      </c>
      <c r="G441" s="13" t="s">
        <v>2339</v>
      </c>
      <c r="H441" s="13">
        <v>1015441648</v>
      </c>
      <c r="I441" s="19" t="s">
        <v>354</v>
      </c>
      <c r="J441" s="19" t="s">
        <v>704</v>
      </c>
      <c r="K441" s="13" t="s">
        <v>741</v>
      </c>
      <c r="L441" s="13" t="s">
        <v>742</v>
      </c>
      <c r="M441" s="13" t="s">
        <v>31</v>
      </c>
      <c r="N441" s="16">
        <v>44973</v>
      </c>
      <c r="O441" s="16">
        <v>44977</v>
      </c>
      <c r="P441" s="16">
        <v>45096</v>
      </c>
      <c r="Q441" s="17" t="s">
        <v>32</v>
      </c>
      <c r="R441" s="17">
        <f>VLOOKUP(L441,[1]EXT!$A$1:$B$52,2,0)</f>
        <v>5016</v>
      </c>
      <c r="S441" s="13" t="s">
        <v>2340</v>
      </c>
    </row>
    <row r="442" spans="1:19" s="12" customFormat="1" ht="83.25" customHeight="1">
      <c r="A442" s="14" t="s">
        <v>2341</v>
      </c>
      <c r="B442" s="13" t="s">
        <v>23</v>
      </c>
      <c r="C442" s="13" t="s">
        <v>2342</v>
      </c>
      <c r="D442" s="14" t="s">
        <v>1740</v>
      </c>
      <c r="E442" s="15">
        <v>24000000</v>
      </c>
      <c r="F442" s="15">
        <v>6000000</v>
      </c>
      <c r="G442" s="13" t="s">
        <v>2343</v>
      </c>
      <c r="H442" s="13">
        <v>1065611951</v>
      </c>
      <c r="I442" s="19" t="s">
        <v>303</v>
      </c>
      <c r="J442" s="19" t="s">
        <v>1629</v>
      </c>
      <c r="K442" s="13" t="s">
        <v>748</v>
      </c>
      <c r="L442" s="13" t="s">
        <v>801</v>
      </c>
      <c r="M442" s="13" t="s">
        <v>31</v>
      </c>
      <c r="N442" s="16">
        <v>44972</v>
      </c>
      <c r="O442" s="16">
        <v>44977</v>
      </c>
      <c r="P442" s="16">
        <v>45096</v>
      </c>
      <c r="Q442" s="17" t="s">
        <v>32</v>
      </c>
      <c r="R442" s="17">
        <f>VLOOKUP(L442,[1]EXT!$A$1:$B$52,2,0)</f>
        <v>5507</v>
      </c>
      <c r="S442" s="13" t="s">
        <v>2344</v>
      </c>
    </row>
    <row r="443" spans="1:19" s="12" customFormat="1" ht="83.25" customHeight="1">
      <c r="A443" s="14" t="s">
        <v>2345</v>
      </c>
      <c r="B443" s="13" t="s">
        <v>23</v>
      </c>
      <c r="C443" s="13" t="s">
        <v>2346</v>
      </c>
      <c r="D443" s="14" t="s">
        <v>2347</v>
      </c>
      <c r="E443" s="15">
        <v>24000000</v>
      </c>
      <c r="F443" s="15">
        <v>6000000</v>
      </c>
      <c r="G443" s="13" t="s">
        <v>2348</v>
      </c>
      <c r="H443" s="13">
        <v>52033010</v>
      </c>
      <c r="I443" s="19" t="s">
        <v>354</v>
      </c>
      <c r="J443" s="19" t="s">
        <v>704</v>
      </c>
      <c r="K443" s="13" t="s">
        <v>860</v>
      </c>
      <c r="L443" s="13" t="s">
        <v>1216</v>
      </c>
      <c r="M443" s="13" t="s">
        <v>31</v>
      </c>
      <c r="N443" s="16">
        <v>44984</v>
      </c>
      <c r="O443" s="16">
        <v>44985</v>
      </c>
      <c r="P443" s="16">
        <v>45104</v>
      </c>
      <c r="Q443" s="17" t="s">
        <v>32</v>
      </c>
      <c r="R443" s="17">
        <f>VLOOKUP(L443,[1]EXT!$A$1:$B$52,2,0)</f>
        <v>5201</v>
      </c>
      <c r="S443" s="13" t="s">
        <v>2349</v>
      </c>
    </row>
    <row r="444" spans="1:19" s="12" customFormat="1" ht="83.25" customHeight="1">
      <c r="A444" s="14" t="s">
        <v>2350</v>
      </c>
      <c r="B444" s="13" t="s">
        <v>23</v>
      </c>
      <c r="C444" s="13" t="s">
        <v>2351</v>
      </c>
      <c r="D444" s="14" t="s">
        <v>2352</v>
      </c>
      <c r="E444" s="15">
        <v>16183040</v>
      </c>
      <c r="F444" s="15">
        <v>4045760</v>
      </c>
      <c r="G444" s="13" t="s">
        <v>2353</v>
      </c>
      <c r="H444" s="13">
        <v>1013633548</v>
      </c>
      <c r="I444" s="19" t="s">
        <v>354</v>
      </c>
      <c r="J444" s="19" t="s">
        <v>704</v>
      </c>
      <c r="K444" s="13" t="s">
        <v>748</v>
      </c>
      <c r="L444" s="13" t="s">
        <v>2002</v>
      </c>
      <c r="M444" s="13" t="s">
        <v>31</v>
      </c>
      <c r="N444" s="16">
        <v>44978</v>
      </c>
      <c r="O444" s="16">
        <v>44980</v>
      </c>
      <c r="P444" s="16">
        <v>45099</v>
      </c>
      <c r="Q444" s="17" t="s">
        <v>32</v>
      </c>
      <c r="R444" s="17">
        <f>VLOOKUP(L444,[1]EXT!$A$1:$B$52,2,0)</f>
        <v>5016</v>
      </c>
      <c r="S444" s="13" t="s">
        <v>2354</v>
      </c>
    </row>
    <row r="445" spans="1:19" s="12" customFormat="1" ht="83.25" customHeight="1">
      <c r="A445" s="14" t="s">
        <v>2355</v>
      </c>
      <c r="B445" s="13" t="s">
        <v>23</v>
      </c>
      <c r="C445" s="13" t="s">
        <v>2356</v>
      </c>
      <c r="D445" s="14" t="s">
        <v>2357</v>
      </c>
      <c r="E445" s="15">
        <v>24000000</v>
      </c>
      <c r="F445" s="15">
        <v>6000000</v>
      </c>
      <c r="G445" s="13" t="s">
        <v>2358</v>
      </c>
      <c r="H445" s="13">
        <v>1016050822</v>
      </c>
      <c r="I445" s="19" t="s">
        <v>27</v>
      </c>
      <c r="J445" s="19" t="s">
        <v>28</v>
      </c>
      <c r="K445" s="13" t="s">
        <v>748</v>
      </c>
      <c r="L445" s="13" t="s">
        <v>2002</v>
      </c>
      <c r="M445" s="13" t="s">
        <v>31</v>
      </c>
      <c r="N445" s="16">
        <v>44973</v>
      </c>
      <c r="O445" s="16">
        <v>44977</v>
      </c>
      <c r="P445" s="16">
        <v>45096</v>
      </c>
      <c r="Q445" s="17" t="s">
        <v>32</v>
      </c>
      <c r="R445" s="17">
        <f>VLOOKUP(L445,[1]EXT!$A$1:$B$52,2,0)</f>
        <v>5016</v>
      </c>
      <c r="S445" s="13" t="s">
        <v>2359</v>
      </c>
    </row>
    <row r="446" spans="1:19" s="12" customFormat="1" ht="83.25" customHeight="1">
      <c r="A446" s="14" t="s">
        <v>2360</v>
      </c>
      <c r="B446" s="13" t="s">
        <v>23</v>
      </c>
      <c r="C446" s="13" t="s">
        <v>2361</v>
      </c>
      <c r="D446" s="14" t="s">
        <v>1859</v>
      </c>
      <c r="E446" s="15">
        <v>35491760</v>
      </c>
      <c r="F446" s="15">
        <v>8872940</v>
      </c>
      <c r="G446" s="13" t="s">
        <v>2362</v>
      </c>
      <c r="H446" s="13">
        <v>52782834</v>
      </c>
      <c r="I446" s="19" t="s">
        <v>354</v>
      </c>
      <c r="J446" s="19" t="s">
        <v>704</v>
      </c>
      <c r="K446" s="13" t="s">
        <v>29</v>
      </c>
      <c r="L446" s="13" t="s">
        <v>30</v>
      </c>
      <c r="M446" s="13" t="s">
        <v>31</v>
      </c>
      <c r="N446" s="16">
        <v>44972</v>
      </c>
      <c r="O446" s="16">
        <v>44974</v>
      </c>
      <c r="P446" s="16">
        <v>45093</v>
      </c>
      <c r="Q446" s="17" t="s">
        <v>32</v>
      </c>
      <c r="R446" s="17">
        <f>VLOOKUP(L446,[1]EXT!$A$1:$B$52,2,0)</f>
        <v>5602</v>
      </c>
      <c r="S446" s="13" t="s">
        <v>2363</v>
      </c>
    </row>
    <row r="447" spans="1:19" s="12" customFormat="1" ht="83.25" customHeight="1">
      <c r="A447" s="14" t="s">
        <v>2364</v>
      </c>
      <c r="B447" s="13" t="s">
        <v>23</v>
      </c>
      <c r="C447" s="13" t="s">
        <v>2365</v>
      </c>
      <c r="D447" s="14" t="s">
        <v>1831</v>
      </c>
      <c r="E447" s="15">
        <v>19978860</v>
      </c>
      <c r="F447" s="15">
        <v>4994715</v>
      </c>
      <c r="G447" s="13" t="s">
        <v>2366</v>
      </c>
      <c r="H447" s="13">
        <v>79047113</v>
      </c>
      <c r="I447" s="19" t="s">
        <v>354</v>
      </c>
      <c r="J447" s="19" t="s">
        <v>704</v>
      </c>
      <c r="K447" s="13" t="s">
        <v>29</v>
      </c>
      <c r="L447" s="13" t="s">
        <v>40</v>
      </c>
      <c r="M447" s="13" t="s">
        <v>31</v>
      </c>
      <c r="N447" s="16">
        <v>44977</v>
      </c>
      <c r="O447" s="16">
        <v>44980</v>
      </c>
      <c r="P447" s="16">
        <v>45099</v>
      </c>
      <c r="Q447" s="17" t="s">
        <v>32</v>
      </c>
      <c r="R447" s="17">
        <f>VLOOKUP(L447,[1]EXT!$A$1:$B$52,2,0)</f>
        <v>5622</v>
      </c>
      <c r="S447" s="13" t="s">
        <v>2367</v>
      </c>
    </row>
    <row r="448" spans="1:19" s="12" customFormat="1" ht="83.25" customHeight="1">
      <c r="A448" s="14" t="s">
        <v>2368</v>
      </c>
      <c r="B448" s="13" t="s">
        <v>23</v>
      </c>
      <c r="C448" s="13" t="s">
        <v>2369</v>
      </c>
      <c r="D448" s="14" t="s">
        <v>1506</v>
      </c>
      <c r="E448" s="15">
        <v>28451564</v>
      </c>
      <c r="F448" s="15">
        <v>7112891</v>
      </c>
      <c r="G448" s="13" t="s">
        <v>2370</v>
      </c>
      <c r="H448" s="13">
        <v>1090417784</v>
      </c>
      <c r="I448" s="19" t="s">
        <v>46</v>
      </c>
      <c r="J448" s="19" t="s">
        <v>1524</v>
      </c>
      <c r="K448" s="13" t="s">
        <v>29</v>
      </c>
      <c r="L448" s="13" t="s">
        <v>184</v>
      </c>
      <c r="M448" s="13" t="s">
        <v>185</v>
      </c>
      <c r="N448" s="16">
        <v>44973</v>
      </c>
      <c r="O448" s="16">
        <v>44977</v>
      </c>
      <c r="P448" s="16">
        <v>45096</v>
      </c>
      <c r="Q448" s="17" t="s">
        <v>32</v>
      </c>
      <c r="R448" s="17">
        <f>VLOOKUP(L448,[1]EXT!$A$1:$B$52,2,0)</f>
        <v>8975</v>
      </c>
      <c r="S448" s="13" t="s">
        <v>2371</v>
      </c>
    </row>
    <row r="449" spans="1:19" s="12" customFormat="1" ht="83.25" customHeight="1">
      <c r="A449" s="14" t="s">
        <v>2372</v>
      </c>
      <c r="B449" s="13" t="s">
        <v>23</v>
      </c>
      <c r="C449" s="13" t="s">
        <v>2373</v>
      </c>
      <c r="D449" s="14" t="s">
        <v>2374</v>
      </c>
      <c r="E449" s="15">
        <v>35491760</v>
      </c>
      <c r="F449" s="15">
        <v>8872940</v>
      </c>
      <c r="G449" s="13" t="s">
        <v>2375</v>
      </c>
      <c r="H449" s="13">
        <v>1065815915</v>
      </c>
      <c r="I449" s="19" t="s">
        <v>27</v>
      </c>
      <c r="J449" s="19" t="s">
        <v>28</v>
      </c>
      <c r="K449" s="13" t="s">
        <v>29</v>
      </c>
      <c r="L449" s="13" t="s">
        <v>55</v>
      </c>
      <c r="M449" s="13" t="s">
        <v>56</v>
      </c>
      <c r="N449" s="16">
        <v>44972</v>
      </c>
      <c r="O449" s="16">
        <v>44977</v>
      </c>
      <c r="P449" s="16">
        <v>45096</v>
      </c>
      <c r="Q449" s="17" t="s">
        <v>32</v>
      </c>
      <c r="R449" s="17">
        <f>VLOOKUP(L449,[1]EXT!$A$1:$B$52,2,0)</f>
        <v>8913</v>
      </c>
      <c r="S449" s="13" t="s">
        <v>2376</v>
      </c>
    </row>
    <row r="450" spans="1:19" s="12" customFormat="1" ht="83.25" customHeight="1">
      <c r="A450" s="14" t="s">
        <v>2377</v>
      </c>
      <c r="B450" s="13" t="s">
        <v>59</v>
      </c>
      <c r="C450" s="13" t="s">
        <v>2378</v>
      </c>
      <c r="D450" s="14" t="s">
        <v>1837</v>
      </c>
      <c r="E450" s="15">
        <v>9220620</v>
      </c>
      <c r="F450" s="15">
        <v>2305155</v>
      </c>
      <c r="G450" s="13" t="s">
        <v>2379</v>
      </c>
      <c r="H450" s="13">
        <v>1010160378</v>
      </c>
      <c r="I450" s="19" t="s">
        <v>354</v>
      </c>
      <c r="J450" s="19" t="s">
        <v>704</v>
      </c>
      <c r="K450" s="13" t="s">
        <v>29</v>
      </c>
      <c r="L450" s="13" t="s">
        <v>156</v>
      </c>
      <c r="M450" s="13" t="s">
        <v>31</v>
      </c>
      <c r="N450" s="16">
        <v>44974</v>
      </c>
      <c r="O450" s="16">
        <v>44979</v>
      </c>
      <c r="P450" s="16">
        <v>45098</v>
      </c>
      <c r="Q450" s="17" t="s">
        <v>32</v>
      </c>
      <c r="R450" s="17">
        <f>VLOOKUP(L450,[1]EXT!$A$1:$B$52,2,0)</f>
        <v>5602</v>
      </c>
      <c r="S450" s="13" t="s">
        <v>2380</v>
      </c>
    </row>
    <row r="451" spans="1:19" s="12" customFormat="1" ht="83.25" customHeight="1">
      <c r="A451" s="14" t="s">
        <v>2381</v>
      </c>
      <c r="B451" s="13" t="s">
        <v>23</v>
      </c>
      <c r="C451" s="13" t="s">
        <v>2382</v>
      </c>
      <c r="D451" s="14" t="s">
        <v>2383</v>
      </c>
      <c r="E451" s="15">
        <v>49092900</v>
      </c>
      <c r="F451" s="15">
        <v>12273225</v>
      </c>
      <c r="G451" s="13" t="s">
        <v>2384</v>
      </c>
      <c r="H451" s="13">
        <v>80249074</v>
      </c>
      <c r="I451" s="19" t="s">
        <v>354</v>
      </c>
      <c r="J451" s="19" t="s">
        <v>704</v>
      </c>
      <c r="K451" s="13" t="s">
        <v>29</v>
      </c>
      <c r="L451" s="13" t="s">
        <v>428</v>
      </c>
      <c r="M451" s="13" t="s">
        <v>31</v>
      </c>
      <c r="N451" s="16">
        <v>44974</v>
      </c>
      <c r="O451" s="16">
        <v>44977</v>
      </c>
      <c r="P451" s="16">
        <v>45096</v>
      </c>
      <c r="Q451" s="17" t="s">
        <v>32</v>
      </c>
      <c r="R451" s="17">
        <f>VLOOKUP(L451,[1]EXT!$A$1:$B$52,2,0)</f>
        <v>5015</v>
      </c>
      <c r="S451" s="13" t="s">
        <v>2385</v>
      </c>
    </row>
    <row r="452" spans="1:19" s="12" customFormat="1" ht="83.25" customHeight="1">
      <c r="A452" s="14" t="s">
        <v>2386</v>
      </c>
      <c r="B452" s="13" t="s">
        <v>23</v>
      </c>
      <c r="C452" s="13" t="s">
        <v>2387</v>
      </c>
      <c r="D452" s="14" t="s">
        <v>2388</v>
      </c>
      <c r="E452" s="15">
        <v>19978860</v>
      </c>
      <c r="F452" s="15">
        <v>4994715</v>
      </c>
      <c r="G452" s="13" t="s">
        <v>2389</v>
      </c>
      <c r="H452" s="13">
        <v>1010214604</v>
      </c>
      <c r="I452" s="19" t="s">
        <v>38</v>
      </c>
      <c r="J452" s="19" t="s">
        <v>133</v>
      </c>
      <c r="K452" s="13" t="s">
        <v>29</v>
      </c>
      <c r="L452" s="13" t="s">
        <v>40</v>
      </c>
      <c r="M452" s="13" t="s">
        <v>31</v>
      </c>
      <c r="N452" s="16">
        <v>44974</v>
      </c>
      <c r="O452" s="16">
        <v>44978</v>
      </c>
      <c r="P452" s="16">
        <v>45097</v>
      </c>
      <c r="Q452" s="17" t="s">
        <v>32</v>
      </c>
      <c r="R452" s="17">
        <f>VLOOKUP(L452,[1]EXT!$A$1:$B$52,2,0)</f>
        <v>5622</v>
      </c>
      <c r="S452" s="13" t="s">
        <v>2390</v>
      </c>
    </row>
    <row r="453" spans="1:19" s="12" customFormat="1" ht="83.25" customHeight="1">
      <c r="A453" s="14" t="s">
        <v>2391</v>
      </c>
      <c r="B453" s="13" t="s">
        <v>23</v>
      </c>
      <c r="C453" s="13" t="s">
        <v>2392</v>
      </c>
      <c r="D453" s="14" t="s">
        <v>2393</v>
      </c>
      <c r="E453" s="15">
        <v>35491760</v>
      </c>
      <c r="F453" s="15">
        <v>8872940</v>
      </c>
      <c r="G453" s="13" t="s">
        <v>2394</v>
      </c>
      <c r="H453" s="13">
        <v>1003843765</v>
      </c>
      <c r="I453" s="19" t="s">
        <v>354</v>
      </c>
      <c r="J453" s="19" t="s">
        <v>2395</v>
      </c>
      <c r="K453" s="13" t="s">
        <v>29</v>
      </c>
      <c r="L453" s="13" t="s">
        <v>40</v>
      </c>
      <c r="M453" s="13" t="s">
        <v>31</v>
      </c>
      <c r="N453" s="16">
        <v>44979</v>
      </c>
      <c r="O453" s="16">
        <v>44984</v>
      </c>
      <c r="P453" s="16">
        <v>45103</v>
      </c>
      <c r="Q453" s="17" t="s">
        <v>32</v>
      </c>
      <c r="R453" s="17">
        <f>VLOOKUP(L453,[1]EXT!$A$1:$B$52,2,0)</f>
        <v>5622</v>
      </c>
      <c r="S453" s="13" t="s">
        <v>2396</v>
      </c>
    </row>
    <row r="454" spans="1:19" s="12" customFormat="1" ht="83.25" customHeight="1">
      <c r="A454" s="14" t="s">
        <v>2397</v>
      </c>
      <c r="B454" s="13" t="s">
        <v>23</v>
      </c>
      <c r="C454" s="13" t="s">
        <v>2398</v>
      </c>
      <c r="D454" s="14" t="s">
        <v>2399</v>
      </c>
      <c r="E454" s="15">
        <v>49092900</v>
      </c>
      <c r="F454" s="15">
        <v>12273225</v>
      </c>
      <c r="G454" s="13" t="s">
        <v>2400</v>
      </c>
      <c r="H454" s="13">
        <v>79555840</v>
      </c>
      <c r="I454" s="19" t="s">
        <v>38</v>
      </c>
      <c r="J454" s="19" t="s">
        <v>39</v>
      </c>
      <c r="K454" s="13" t="s">
        <v>29</v>
      </c>
      <c r="L454" s="13" t="s">
        <v>148</v>
      </c>
      <c r="M454" s="13" t="s">
        <v>31</v>
      </c>
      <c r="N454" s="16">
        <v>44979</v>
      </c>
      <c r="O454" s="16">
        <v>44984</v>
      </c>
      <c r="P454" s="16">
        <v>45103</v>
      </c>
      <c r="Q454" s="17" t="s">
        <v>32</v>
      </c>
      <c r="R454" s="17">
        <f>VLOOKUP(L454,[1]EXT!$A$1:$B$52,2,0)</f>
        <v>5687</v>
      </c>
      <c r="S454" s="13" t="s">
        <v>2401</v>
      </c>
    </row>
    <row r="455" spans="1:19" s="12" customFormat="1" ht="83.25" customHeight="1">
      <c r="A455" s="14" t="s">
        <v>2402</v>
      </c>
      <c r="B455" s="13" t="s">
        <v>23</v>
      </c>
      <c r="C455" s="13" t="s">
        <v>2403</v>
      </c>
      <c r="D455" s="14" t="s">
        <v>2404</v>
      </c>
      <c r="E455" s="15">
        <v>45024840</v>
      </c>
      <c r="F455" s="15">
        <v>11256210</v>
      </c>
      <c r="G455" s="13" t="s">
        <v>2405</v>
      </c>
      <c r="H455" s="13">
        <v>40043584</v>
      </c>
      <c r="I455" s="19" t="s">
        <v>38</v>
      </c>
      <c r="J455" s="19" t="s">
        <v>1530</v>
      </c>
      <c r="K455" s="13" t="s">
        <v>29</v>
      </c>
      <c r="L455" s="13" t="s">
        <v>148</v>
      </c>
      <c r="M455" s="13" t="s">
        <v>31</v>
      </c>
      <c r="N455" s="16">
        <v>44984</v>
      </c>
      <c r="O455" s="16">
        <v>44986</v>
      </c>
      <c r="P455" s="16">
        <v>45107</v>
      </c>
      <c r="Q455" s="17" t="s">
        <v>32</v>
      </c>
      <c r="R455" s="17">
        <f>VLOOKUP(L455,[1]EXT!$A$1:$B$52,2,0)</f>
        <v>5687</v>
      </c>
      <c r="S455" s="13" t="s">
        <v>2406</v>
      </c>
    </row>
    <row r="456" spans="1:19" s="12" customFormat="1" ht="83.25" customHeight="1">
      <c r="A456" s="14" t="s">
        <v>2407</v>
      </c>
      <c r="B456" s="13" t="s">
        <v>23</v>
      </c>
      <c r="C456" s="13" t="s">
        <v>2408</v>
      </c>
      <c r="D456" s="14" t="s">
        <v>2409</v>
      </c>
      <c r="E456" s="15">
        <v>35491760</v>
      </c>
      <c r="F456" s="15">
        <v>8872940</v>
      </c>
      <c r="G456" s="13" t="s">
        <v>2410</v>
      </c>
      <c r="H456" s="13">
        <v>10771943</v>
      </c>
      <c r="I456" s="19" t="s">
        <v>728</v>
      </c>
      <c r="J456" s="19" t="s">
        <v>729</v>
      </c>
      <c r="K456" s="13" t="s">
        <v>29</v>
      </c>
      <c r="L456" s="13" t="s">
        <v>30</v>
      </c>
      <c r="M456" s="13" t="s">
        <v>31</v>
      </c>
      <c r="N456" s="16">
        <v>44984</v>
      </c>
      <c r="O456" s="16">
        <v>44985</v>
      </c>
      <c r="P456" s="16">
        <v>45104</v>
      </c>
      <c r="Q456" s="17" t="s">
        <v>32</v>
      </c>
      <c r="R456" s="17">
        <f>VLOOKUP(L456,[1]EXT!$A$1:$B$52,2,0)</f>
        <v>5602</v>
      </c>
      <c r="S456" s="13" t="s">
        <v>2411</v>
      </c>
    </row>
    <row r="457" spans="1:19" s="12" customFormat="1" ht="83.25" customHeight="1">
      <c r="A457" s="14" t="s">
        <v>2412</v>
      </c>
      <c r="B457" s="13" t="s">
        <v>23</v>
      </c>
      <c r="C457" s="13" t="s">
        <v>2413</v>
      </c>
      <c r="D457" s="14" t="s">
        <v>2414</v>
      </c>
      <c r="E457" s="15">
        <v>49092900</v>
      </c>
      <c r="F457" s="15">
        <v>12273225</v>
      </c>
      <c r="G457" s="13" t="s">
        <v>2415</v>
      </c>
      <c r="H457" s="13">
        <v>51730806</v>
      </c>
      <c r="I457" s="19" t="s">
        <v>354</v>
      </c>
      <c r="J457" s="19" t="s">
        <v>704</v>
      </c>
      <c r="K457" s="13" t="s">
        <v>29</v>
      </c>
      <c r="L457" s="13" t="s">
        <v>148</v>
      </c>
      <c r="M457" s="13" t="s">
        <v>31</v>
      </c>
      <c r="N457" s="16">
        <v>44981</v>
      </c>
      <c r="O457" s="16">
        <v>44984</v>
      </c>
      <c r="P457" s="16">
        <v>45103</v>
      </c>
      <c r="Q457" s="17" t="s">
        <v>32</v>
      </c>
      <c r="R457" s="17">
        <f>VLOOKUP(L457,[1]EXT!$A$1:$B$52,2,0)</f>
        <v>5687</v>
      </c>
      <c r="S457" s="13" t="s">
        <v>2416</v>
      </c>
    </row>
    <row r="458" spans="1:19" s="12" customFormat="1" ht="83.25" customHeight="1">
      <c r="A458" s="14" t="s">
        <v>2417</v>
      </c>
      <c r="B458" s="13" t="s">
        <v>23</v>
      </c>
      <c r="C458" s="13" t="s">
        <v>2418</v>
      </c>
      <c r="D458" s="14" t="s">
        <v>2399</v>
      </c>
      <c r="E458" s="15">
        <v>49092900</v>
      </c>
      <c r="F458" s="15">
        <v>12273225</v>
      </c>
      <c r="G458" s="13" t="s">
        <v>2419</v>
      </c>
      <c r="H458" s="13">
        <v>79870191</v>
      </c>
      <c r="I458" s="19" t="s">
        <v>171</v>
      </c>
      <c r="J458" s="19" t="s">
        <v>2420</v>
      </c>
      <c r="K458" s="13" t="s">
        <v>29</v>
      </c>
      <c r="L458" s="13" t="s">
        <v>148</v>
      </c>
      <c r="M458" s="13" t="s">
        <v>31</v>
      </c>
      <c r="N458" s="16">
        <v>44981</v>
      </c>
      <c r="O458" s="16">
        <v>44986</v>
      </c>
      <c r="P458" s="16">
        <v>45107</v>
      </c>
      <c r="Q458" s="17" t="s">
        <v>32</v>
      </c>
      <c r="R458" s="17">
        <f>VLOOKUP(L458,[1]EXT!$A$1:$B$52,2,0)</f>
        <v>5687</v>
      </c>
      <c r="S458" s="13" t="s">
        <v>2421</v>
      </c>
    </row>
    <row r="459" spans="1:19" s="12" customFormat="1" ht="83.25" customHeight="1">
      <c r="A459" s="14" t="s">
        <v>2422</v>
      </c>
      <c r="B459" s="13" t="s">
        <v>23</v>
      </c>
      <c r="C459" s="13" t="s">
        <v>2423</v>
      </c>
      <c r="D459" s="14" t="s">
        <v>2424</v>
      </c>
      <c r="E459" s="15">
        <v>28451564</v>
      </c>
      <c r="F459" s="15">
        <v>7112891</v>
      </c>
      <c r="G459" s="13" t="s">
        <v>2425</v>
      </c>
      <c r="H459" s="13">
        <v>1098638824</v>
      </c>
      <c r="I459" s="19" t="s">
        <v>171</v>
      </c>
      <c r="J459" s="19" t="s">
        <v>206</v>
      </c>
      <c r="K459" s="13" t="s">
        <v>29</v>
      </c>
      <c r="L459" s="13" t="s">
        <v>115</v>
      </c>
      <c r="M459" s="13" t="s">
        <v>31</v>
      </c>
      <c r="N459" s="16">
        <v>44981</v>
      </c>
      <c r="O459" s="16">
        <v>44986</v>
      </c>
      <c r="P459" s="16">
        <v>45107</v>
      </c>
      <c r="Q459" s="17" t="s">
        <v>32</v>
      </c>
      <c r="R459" s="17">
        <f>VLOOKUP(L459,[1]EXT!$A$1:$B$52,2,0)</f>
        <v>5671</v>
      </c>
      <c r="S459" s="13" t="s">
        <v>2426</v>
      </c>
    </row>
    <row r="460" spans="1:19" s="12" customFormat="1" ht="83.25" customHeight="1">
      <c r="A460" s="14" t="s">
        <v>2427</v>
      </c>
      <c r="B460" s="13" t="s">
        <v>23</v>
      </c>
      <c r="C460" s="13" t="s">
        <v>2428</v>
      </c>
      <c r="D460" s="14" t="s">
        <v>2429</v>
      </c>
      <c r="E460" s="15">
        <v>45024840</v>
      </c>
      <c r="F460" s="15">
        <v>11256210</v>
      </c>
      <c r="G460" s="13" t="s">
        <v>2430</v>
      </c>
      <c r="H460" s="13">
        <v>1030593611</v>
      </c>
      <c r="I460" s="19" t="s">
        <v>354</v>
      </c>
      <c r="J460" s="19" t="s">
        <v>704</v>
      </c>
      <c r="K460" s="13" t="s">
        <v>29</v>
      </c>
      <c r="L460" s="13" t="s">
        <v>148</v>
      </c>
      <c r="M460" s="13" t="s">
        <v>31</v>
      </c>
      <c r="N460" s="16">
        <v>44984</v>
      </c>
      <c r="O460" s="16">
        <v>44986</v>
      </c>
      <c r="P460" s="16">
        <v>45107</v>
      </c>
      <c r="Q460" s="17" t="s">
        <v>32</v>
      </c>
      <c r="R460" s="17">
        <f>VLOOKUP(L460,[1]EXT!$A$1:$B$52,2,0)</f>
        <v>5687</v>
      </c>
      <c r="S460" s="13" t="s">
        <v>2431</v>
      </c>
    </row>
    <row r="461" spans="1:19" s="12" customFormat="1" ht="83.25" customHeight="1">
      <c r="A461" s="14" t="s">
        <v>2432</v>
      </c>
      <c r="B461" s="13" t="s">
        <v>23</v>
      </c>
      <c r="C461" s="13" t="s">
        <v>2433</v>
      </c>
      <c r="D461" s="14" t="s">
        <v>2434</v>
      </c>
      <c r="E461" s="15">
        <v>55066948</v>
      </c>
      <c r="F461" s="15">
        <v>13766737</v>
      </c>
      <c r="G461" s="13" t="s">
        <v>2435</v>
      </c>
      <c r="H461" s="13">
        <v>25291222</v>
      </c>
      <c r="I461" s="19" t="s">
        <v>139</v>
      </c>
      <c r="J461" s="19" t="s">
        <v>2436</v>
      </c>
      <c r="K461" s="13" t="s">
        <v>29</v>
      </c>
      <c r="L461" s="13" t="s">
        <v>148</v>
      </c>
      <c r="M461" s="13" t="s">
        <v>31</v>
      </c>
      <c r="N461" s="16">
        <v>44984</v>
      </c>
      <c r="O461" s="16">
        <v>44985</v>
      </c>
      <c r="P461" s="16">
        <v>45104</v>
      </c>
      <c r="Q461" s="17" t="s">
        <v>32</v>
      </c>
      <c r="R461" s="17">
        <f>VLOOKUP(L461,[1]EXT!$A$1:$B$52,2,0)</f>
        <v>5687</v>
      </c>
      <c r="S461" s="13" t="s">
        <v>2437</v>
      </c>
    </row>
    <row r="462" spans="1:19" s="12" customFormat="1" ht="83.25" customHeight="1">
      <c r="A462" s="14" t="s">
        <v>2438</v>
      </c>
      <c r="B462" s="13" t="s">
        <v>23</v>
      </c>
      <c r="C462" s="13" t="s">
        <v>2439</v>
      </c>
      <c r="D462" s="14" t="s">
        <v>2434</v>
      </c>
      <c r="E462" s="15">
        <v>55066948</v>
      </c>
      <c r="F462" s="15">
        <v>13766737</v>
      </c>
      <c r="G462" s="13" t="s">
        <v>2440</v>
      </c>
      <c r="H462" s="13">
        <v>80061128</v>
      </c>
      <c r="I462" s="19" t="s">
        <v>354</v>
      </c>
      <c r="J462" s="19" t="s">
        <v>2441</v>
      </c>
      <c r="K462" s="13" t="s">
        <v>29</v>
      </c>
      <c r="L462" s="13" t="s">
        <v>148</v>
      </c>
      <c r="M462" s="13" t="s">
        <v>31</v>
      </c>
      <c r="N462" s="16">
        <v>44984</v>
      </c>
      <c r="O462" s="16">
        <v>44986</v>
      </c>
      <c r="P462" s="16">
        <v>45107</v>
      </c>
      <c r="Q462" s="17" t="s">
        <v>32</v>
      </c>
      <c r="R462" s="17">
        <f>VLOOKUP(L462,[1]EXT!$A$1:$B$52,2,0)</f>
        <v>5687</v>
      </c>
      <c r="S462" s="13" t="s">
        <v>2442</v>
      </c>
    </row>
    <row r="463" spans="1:19" s="12" customFormat="1" ht="83.25" customHeight="1">
      <c r="A463" s="14" t="s">
        <v>2443</v>
      </c>
      <c r="B463" s="13" t="s">
        <v>23</v>
      </c>
      <c r="C463" s="13" t="s">
        <v>2444</v>
      </c>
      <c r="D463" s="14" t="s">
        <v>2445</v>
      </c>
      <c r="E463" s="15">
        <v>38662284</v>
      </c>
      <c r="F463" s="15">
        <v>9665571</v>
      </c>
      <c r="G463" s="13" t="s">
        <v>2446</v>
      </c>
      <c r="H463" s="13">
        <v>52149576</v>
      </c>
      <c r="I463" s="19" t="s">
        <v>354</v>
      </c>
      <c r="J463" s="19" t="s">
        <v>704</v>
      </c>
      <c r="K463" s="13" t="s">
        <v>29</v>
      </c>
      <c r="L463" s="13" t="s">
        <v>148</v>
      </c>
      <c r="M463" s="13" t="s">
        <v>31</v>
      </c>
      <c r="N463" s="16">
        <v>44984</v>
      </c>
      <c r="O463" s="16">
        <v>44985</v>
      </c>
      <c r="P463" s="16">
        <v>45104</v>
      </c>
      <c r="Q463" s="17" t="s">
        <v>32</v>
      </c>
      <c r="R463" s="17">
        <f>VLOOKUP(L463,[1]EXT!$A$1:$B$52,2,0)</f>
        <v>5687</v>
      </c>
      <c r="S463" s="13" t="s">
        <v>2447</v>
      </c>
    </row>
    <row r="464" spans="1:19" s="12" customFormat="1" ht="83.25" customHeight="1">
      <c r="A464" s="14" t="s">
        <v>2448</v>
      </c>
      <c r="B464" s="13" t="s">
        <v>59</v>
      </c>
      <c r="C464" s="13" t="s">
        <v>2449</v>
      </c>
      <c r="D464" s="14" t="s">
        <v>2450</v>
      </c>
      <c r="E464" s="15">
        <v>15612334</v>
      </c>
      <c r="F464" s="15">
        <v>3521579</v>
      </c>
      <c r="G464" s="13" t="s">
        <v>2451</v>
      </c>
      <c r="H464" s="13">
        <v>1081786822</v>
      </c>
      <c r="I464" s="19" t="s">
        <v>303</v>
      </c>
      <c r="J464" s="19" t="s">
        <v>304</v>
      </c>
      <c r="K464" s="13" t="s">
        <v>29</v>
      </c>
      <c r="L464" s="13" t="s">
        <v>563</v>
      </c>
      <c r="M464" s="13" t="s">
        <v>31</v>
      </c>
      <c r="N464" s="16">
        <v>44984</v>
      </c>
      <c r="O464" s="16">
        <v>44985</v>
      </c>
      <c r="P464" s="16">
        <v>45104</v>
      </c>
      <c r="Q464" s="17" t="s">
        <v>32</v>
      </c>
      <c r="R464" s="17">
        <f>VLOOKUP(L464,[1]EXT!$A$1:$B$52,2,0)</f>
        <v>5637</v>
      </c>
      <c r="S464" s="13" t="s">
        <v>2452</v>
      </c>
    </row>
    <row r="465" spans="1:19" s="12" customFormat="1" ht="83.25" customHeight="1">
      <c r="A465" s="14" t="s">
        <v>2453</v>
      </c>
      <c r="B465" s="13" t="s">
        <v>23</v>
      </c>
      <c r="C465" s="13" t="s">
        <v>2454</v>
      </c>
      <c r="D465" s="14" t="s">
        <v>2221</v>
      </c>
      <c r="E465" s="15">
        <v>26618820</v>
      </c>
      <c r="F465" s="15">
        <v>8872940</v>
      </c>
      <c r="G465" s="13" t="s">
        <v>2455</v>
      </c>
      <c r="H465" s="13">
        <v>46386705</v>
      </c>
      <c r="I465" s="19" t="s">
        <v>38</v>
      </c>
      <c r="J465" s="19" t="s">
        <v>133</v>
      </c>
      <c r="K465" s="13" t="s">
        <v>29</v>
      </c>
      <c r="L465" s="13" t="s">
        <v>115</v>
      </c>
      <c r="M465" s="13" t="s">
        <v>31</v>
      </c>
      <c r="N465" s="16">
        <v>44984</v>
      </c>
      <c r="O465" s="16">
        <v>44986</v>
      </c>
      <c r="P465" s="16">
        <v>45107</v>
      </c>
      <c r="Q465" s="17" t="s">
        <v>32</v>
      </c>
      <c r="R465" s="17">
        <f>VLOOKUP(L465,[1]EXT!$A$1:$B$52,2,0)</f>
        <v>5671</v>
      </c>
      <c r="S465" s="13" t="s">
        <v>2456</v>
      </c>
    </row>
    <row r="466" spans="1:19" s="12" customFormat="1" ht="83.25" customHeight="1">
      <c r="A466" s="14" t="s">
        <v>2457</v>
      </c>
      <c r="B466" s="13" t="s">
        <v>23</v>
      </c>
      <c r="C466" s="13" t="s">
        <v>2458</v>
      </c>
      <c r="D466" s="14" t="s">
        <v>2459</v>
      </c>
      <c r="E466" s="15">
        <v>18000000</v>
      </c>
      <c r="F466" s="15">
        <v>4500000</v>
      </c>
      <c r="G466" s="13" t="s">
        <v>2460</v>
      </c>
      <c r="H466" s="13">
        <v>1019037586</v>
      </c>
      <c r="I466" s="19" t="s">
        <v>354</v>
      </c>
      <c r="J466" s="19" t="s">
        <v>704</v>
      </c>
      <c r="K466" s="13" t="s">
        <v>748</v>
      </c>
      <c r="L466" s="13" t="s">
        <v>2002</v>
      </c>
      <c r="M466" s="13" t="s">
        <v>31</v>
      </c>
      <c r="N466" s="16">
        <v>44973</v>
      </c>
      <c r="O466" s="16">
        <v>44975</v>
      </c>
      <c r="P466" s="16">
        <v>45094</v>
      </c>
      <c r="Q466" s="17" t="s">
        <v>32</v>
      </c>
      <c r="R466" s="17">
        <f>VLOOKUP(L466,[1]EXT!$A$1:$B$52,2,0)</f>
        <v>5016</v>
      </c>
      <c r="S466" s="13" t="s">
        <v>2461</v>
      </c>
    </row>
    <row r="467" spans="1:19" s="12" customFormat="1" ht="83.25" customHeight="1">
      <c r="A467" s="14" t="s">
        <v>2462</v>
      </c>
      <c r="B467" s="13" t="s">
        <v>23</v>
      </c>
      <c r="C467" s="13" t="s">
        <v>2463</v>
      </c>
      <c r="D467" s="14" t="s">
        <v>2464</v>
      </c>
      <c r="E467" s="15">
        <v>56000000</v>
      </c>
      <c r="F467" s="15">
        <v>14000000</v>
      </c>
      <c r="G467" s="13" t="s">
        <v>2465</v>
      </c>
      <c r="H467" s="13">
        <v>52916718</v>
      </c>
      <c r="I467" s="19" t="s">
        <v>354</v>
      </c>
      <c r="J467" s="19" t="s">
        <v>704</v>
      </c>
      <c r="K467" s="13" t="s">
        <v>741</v>
      </c>
      <c r="L467" s="13" t="s">
        <v>789</v>
      </c>
      <c r="M467" s="13" t="s">
        <v>31</v>
      </c>
      <c r="N467" s="16">
        <v>44973</v>
      </c>
      <c r="O467" s="16">
        <v>44981</v>
      </c>
      <c r="P467" s="16">
        <v>45100</v>
      </c>
      <c r="Q467" s="17" t="s">
        <v>32</v>
      </c>
      <c r="R467" s="17">
        <f>VLOOKUP(L467,[1]EXT!$A$1:$B$52,2,0)</f>
        <v>5728</v>
      </c>
      <c r="S467" s="13" t="s">
        <v>2466</v>
      </c>
    </row>
    <row r="468" spans="1:19" s="12" customFormat="1" ht="83.25" customHeight="1">
      <c r="A468" s="14" t="s">
        <v>2467</v>
      </c>
      <c r="B468" s="13" t="s">
        <v>23</v>
      </c>
      <c r="C468" s="13" t="s">
        <v>2468</v>
      </c>
      <c r="D468" s="14" t="s">
        <v>2469</v>
      </c>
      <c r="E468" s="15">
        <v>18000000</v>
      </c>
      <c r="F468" s="15">
        <v>4500000</v>
      </c>
      <c r="G468" s="13" t="s">
        <v>2470</v>
      </c>
      <c r="H468" s="13">
        <v>1053850732</v>
      </c>
      <c r="I468" s="19" t="s">
        <v>105</v>
      </c>
      <c r="J468" s="19" t="s">
        <v>106</v>
      </c>
      <c r="K468" s="13" t="s">
        <v>748</v>
      </c>
      <c r="L468" s="13" t="s">
        <v>2002</v>
      </c>
      <c r="M468" s="13" t="s">
        <v>31</v>
      </c>
      <c r="N468" s="16">
        <v>44970</v>
      </c>
      <c r="O468" s="16">
        <v>44971</v>
      </c>
      <c r="P468" s="16">
        <v>45090</v>
      </c>
      <c r="Q468" s="17" t="s">
        <v>32</v>
      </c>
      <c r="R468" s="17">
        <f>VLOOKUP(L468,[1]EXT!$A$1:$B$52,2,0)</f>
        <v>5016</v>
      </c>
      <c r="S468" s="13" t="s">
        <v>2471</v>
      </c>
    </row>
    <row r="469" spans="1:19" s="12" customFormat="1" ht="83.25" customHeight="1">
      <c r="A469" s="14" t="s">
        <v>2472</v>
      </c>
      <c r="B469" s="13" t="s">
        <v>23</v>
      </c>
      <c r="C469" s="13" t="s">
        <v>2473</v>
      </c>
      <c r="D469" s="14" t="s">
        <v>1404</v>
      </c>
      <c r="E469" s="15">
        <v>28800000</v>
      </c>
      <c r="F469" s="15">
        <v>7200000</v>
      </c>
      <c r="G469" s="13" t="s">
        <v>2474</v>
      </c>
      <c r="H469" s="13">
        <v>1110467179</v>
      </c>
      <c r="I469" s="19" t="s">
        <v>1423</v>
      </c>
      <c r="J469" s="19" t="s">
        <v>64</v>
      </c>
      <c r="K469" s="13" t="s">
        <v>741</v>
      </c>
      <c r="L469" s="13" t="s">
        <v>789</v>
      </c>
      <c r="M469" s="13" t="s">
        <v>84</v>
      </c>
      <c r="N469" s="16">
        <v>44973</v>
      </c>
      <c r="O469" s="16">
        <v>44977</v>
      </c>
      <c r="P469" s="16">
        <v>45096</v>
      </c>
      <c r="Q469" s="17" t="s">
        <v>32</v>
      </c>
      <c r="R469" s="17">
        <f>VLOOKUP(L469,[1]EXT!$A$1:$B$52,2,0)</f>
        <v>5728</v>
      </c>
      <c r="S469" s="13" t="s">
        <v>2475</v>
      </c>
    </row>
    <row r="470" spans="1:19" s="12" customFormat="1" ht="83.25" customHeight="1">
      <c r="A470" s="14" t="s">
        <v>2476</v>
      </c>
      <c r="B470" s="13" t="s">
        <v>59</v>
      </c>
      <c r="C470" s="13" t="s">
        <v>2477</v>
      </c>
      <c r="D470" s="14" t="s">
        <v>1597</v>
      </c>
      <c r="E470" s="15">
        <v>14086316</v>
      </c>
      <c r="F470" s="15">
        <v>3521579</v>
      </c>
      <c r="G470" s="13" t="s">
        <v>2478</v>
      </c>
      <c r="H470" s="13">
        <v>1057604701</v>
      </c>
      <c r="I470" s="19" t="s">
        <v>38</v>
      </c>
      <c r="J470" s="19" t="s">
        <v>133</v>
      </c>
      <c r="K470" s="13" t="s">
        <v>782</v>
      </c>
      <c r="L470" s="13" t="s">
        <v>1049</v>
      </c>
      <c r="M470" s="13" t="s">
        <v>99</v>
      </c>
      <c r="N470" s="16">
        <v>44973</v>
      </c>
      <c r="O470" s="16">
        <v>44978</v>
      </c>
      <c r="P470" s="16">
        <v>45097</v>
      </c>
      <c r="Q470" s="17" t="s">
        <v>32</v>
      </c>
      <c r="R470" s="17">
        <f>VLOOKUP(L470,[1]EXT!$A$1:$B$52,2,0)</f>
        <v>5840</v>
      </c>
      <c r="S470" s="13" t="s">
        <v>2479</v>
      </c>
    </row>
    <row r="471" spans="1:19" s="12" customFormat="1" ht="83.25" customHeight="1">
      <c r="A471" s="14" t="s">
        <v>2480</v>
      </c>
      <c r="B471" s="13" t="s">
        <v>23</v>
      </c>
      <c r="C471" s="13" t="s">
        <v>2481</v>
      </c>
      <c r="D471" s="14" t="s">
        <v>2482</v>
      </c>
      <c r="E471" s="15">
        <v>28800000</v>
      </c>
      <c r="F471" s="15">
        <v>7200000</v>
      </c>
      <c r="G471" s="13" t="s">
        <v>2483</v>
      </c>
      <c r="H471" s="13">
        <v>52538837</v>
      </c>
      <c r="I471" s="19" t="s">
        <v>354</v>
      </c>
      <c r="J471" s="19" t="s">
        <v>704</v>
      </c>
      <c r="K471" s="13" t="s">
        <v>741</v>
      </c>
      <c r="L471" s="13" t="s">
        <v>789</v>
      </c>
      <c r="M471" s="13" t="s">
        <v>31</v>
      </c>
      <c r="N471" s="16">
        <v>44973</v>
      </c>
      <c r="O471" s="16">
        <v>44974</v>
      </c>
      <c r="P471" s="16">
        <v>45093</v>
      </c>
      <c r="Q471" s="17" t="s">
        <v>32</v>
      </c>
      <c r="R471" s="17">
        <f>VLOOKUP(L471,[1]EXT!$A$1:$B$52,2,0)</f>
        <v>5728</v>
      </c>
      <c r="S471" s="13" t="s">
        <v>2484</v>
      </c>
    </row>
    <row r="472" spans="1:19" s="12" customFormat="1" ht="83.25" customHeight="1">
      <c r="A472" s="14" t="s">
        <v>2485</v>
      </c>
      <c r="B472" s="13" t="s">
        <v>23</v>
      </c>
      <c r="C472" s="13" t="s">
        <v>2486</v>
      </c>
      <c r="D472" s="14" t="s">
        <v>1289</v>
      </c>
      <c r="E472" s="15">
        <v>38000000</v>
      </c>
      <c r="F472" s="15">
        <v>8000000</v>
      </c>
      <c r="G472" s="13" t="s">
        <v>2487</v>
      </c>
      <c r="H472" s="13">
        <v>46387289</v>
      </c>
      <c r="I472" s="19" t="s">
        <v>38</v>
      </c>
      <c r="J472" s="19" t="s">
        <v>39</v>
      </c>
      <c r="K472" s="13" t="s">
        <v>748</v>
      </c>
      <c r="L472" s="13" t="s">
        <v>801</v>
      </c>
      <c r="M472" s="13" t="s">
        <v>31</v>
      </c>
      <c r="N472" s="16">
        <v>44973</v>
      </c>
      <c r="O472" s="16">
        <v>44978</v>
      </c>
      <c r="P472" s="16">
        <v>45097</v>
      </c>
      <c r="Q472" s="17" t="s">
        <v>32</v>
      </c>
      <c r="R472" s="17">
        <f>VLOOKUP(L472,[1]EXT!$A$1:$B$52,2,0)</f>
        <v>5507</v>
      </c>
      <c r="S472" s="13" t="s">
        <v>2488</v>
      </c>
    </row>
    <row r="473" spans="1:19" s="12" customFormat="1" ht="83.25" customHeight="1">
      <c r="A473" s="14" t="s">
        <v>2489</v>
      </c>
      <c r="B473" s="13" t="s">
        <v>23</v>
      </c>
      <c r="C473" s="13" t="s">
        <v>2490</v>
      </c>
      <c r="D473" s="14" t="s">
        <v>2491</v>
      </c>
      <c r="E473" s="15">
        <v>38000000</v>
      </c>
      <c r="F473" s="15">
        <v>9500000</v>
      </c>
      <c r="G473" s="13" t="s">
        <v>2487</v>
      </c>
      <c r="H473" s="13">
        <v>1049622524</v>
      </c>
      <c r="I473" s="19" t="s">
        <v>38</v>
      </c>
      <c r="J473" s="19" t="s">
        <v>38</v>
      </c>
      <c r="K473" s="13" t="s">
        <v>860</v>
      </c>
      <c r="L473" s="13" t="s">
        <v>889</v>
      </c>
      <c r="M473" s="13" t="s">
        <v>31</v>
      </c>
      <c r="N473" s="16">
        <v>44973</v>
      </c>
      <c r="O473" s="16">
        <v>44977</v>
      </c>
      <c r="P473" s="16">
        <v>45096</v>
      </c>
      <c r="Q473" s="17" t="s">
        <v>32</v>
      </c>
      <c r="R473" s="17">
        <f>VLOOKUP(L473,[1]EXT!$A$1:$B$52,2,0)</f>
        <v>5210</v>
      </c>
      <c r="S473" s="13" t="s">
        <v>2492</v>
      </c>
    </row>
    <row r="474" spans="1:19" s="12" customFormat="1" ht="83.25" customHeight="1">
      <c r="A474" s="14" t="s">
        <v>2493</v>
      </c>
      <c r="B474" s="13" t="s">
        <v>23</v>
      </c>
      <c r="C474" s="13" t="s">
        <v>2494</v>
      </c>
      <c r="D474" s="14" t="s">
        <v>2495</v>
      </c>
      <c r="E474" s="15">
        <v>22000000</v>
      </c>
      <c r="F474" s="15">
        <v>5500000</v>
      </c>
      <c r="G474" s="13" t="s">
        <v>2496</v>
      </c>
      <c r="H474" s="13">
        <v>1120746347</v>
      </c>
      <c r="I474" s="19" t="s">
        <v>233</v>
      </c>
      <c r="J474" s="19" t="s">
        <v>2497</v>
      </c>
      <c r="K474" s="13" t="s">
        <v>748</v>
      </c>
      <c r="L474" s="13" t="s">
        <v>1306</v>
      </c>
      <c r="M474" s="13" t="s">
        <v>31</v>
      </c>
      <c r="N474" s="16">
        <v>44974</v>
      </c>
      <c r="O474" s="16">
        <v>44980</v>
      </c>
      <c r="P474" s="16">
        <v>45099</v>
      </c>
      <c r="Q474" s="17" t="s">
        <v>32</v>
      </c>
      <c r="R474" s="17">
        <f>VLOOKUP(L474,[1]EXT!$A$1:$B$52,2,0)</f>
        <v>5507</v>
      </c>
      <c r="S474" s="13" t="s">
        <v>2498</v>
      </c>
    </row>
    <row r="475" spans="1:19" s="12" customFormat="1" ht="83.25" customHeight="1">
      <c r="A475" s="14" t="s">
        <v>2499</v>
      </c>
      <c r="B475" s="13" t="s">
        <v>59</v>
      </c>
      <c r="C475" s="13" t="s">
        <v>2500</v>
      </c>
      <c r="D475" s="14" t="s">
        <v>2016</v>
      </c>
      <c r="E475" s="15">
        <v>12355032</v>
      </c>
      <c r="F475" s="15">
        <v>3088758</v>
      </c>
      <c r="G475" s="13" t="s">
        <v>2501</v>
      </c>
      <c r="H475" s="13">
        <v>1000808048</v>
      </c>
      <c r="I475" s="19" t="s">
        <v>354</v>
      </c>
      <c r="J475" s="19" t="s">
        <v>704</v>
      </c>
      <c r="K475" s="13" t="s">
        <v>748</v>
      </c>
      <c r="L475" s="13" t="s">
        <v>1306</v>
      </c>
      <c r="M475" s="13" t="s">
        <v>31</v>
      </c>
      <c r="N475" s="16">
        <v>44974</v>
      </c>
      <c r="O475" s="16">
        <v>44977</v>
      </c>
      <c r="P475" s="16">
        <v>45096</v>
      </c>
      <c r="Q475" s="17" t="s">
        <v>32</v>
      </c>
      <c r="R475" s="17">
        <f>VLOOKUP(L475,[1]EXT!$A$1:$B$52,2,0)</f>
        <v>5507</v>
      </c>
      <c r="S475" s="13" t="s">
        <v>2502</v>
      </c>
    </row>
    <row r="476" spans="1:19" s="12" customFormat="1" ht="83.25" customHeight="1">
      <c r="A476" s="14" t="s">
        <v>2503</v>
      </c>
      <c r="B476" s="13" t="s">
        <v>23</v>
      </c>
      <c r="C476" s="13" t="s">
        <v>2504</v>
      </c>
      <c r="D476" s="14" t="s">
        <v>2505</v>
      </c>
      <c r="E476" s="15">
        <v>28000000</v>
      </c>
      <c r="F476" s="15">
        <v>7000000</v>
      </c>
      <c r="G476" s="13" t="s">
        <v>2506</v>
      </c>
      <c r="H476" s="13">
        <v>79892924</v>
      </c>
      <c r="I476" s="19" t="s">
        <v>354</v>
      </c>
      <c r="J476" s="19" t="s">
        <v>704</v>
      </c>
      <c r="K476" s="13" t="s">
        <v>748</v>
      </c>
      <c r="L476" s="13" t="s">
        <v>913</v>
      </c>
      <c r="M476" s="13" t="s">
        <v>31</v>
      </c>
      <c r="N476" s="16">
        <v>44986</v>
      </c>
      <c r="O476" s="16">
        <v>44988</v>
      </c>
      <c r="P476" s="16">
        <v>45109</v>
      </c>
      <c r="Q476" s="17" t="s">
        <v>32</v>
      </c>
      <c r="R476" s="17">
        <f>VLOOKUP(L476,[1]EXT!$A$1:$B$52,2,0)</f>
        <v>5530</v>
      </c>
      <c r="S476" s="13" t="s">
        <v>2507</v>
      </c>
    </row>
    <row r="477" spans="1:19" s="12" customFormat="1" ht="83.25" customHeight="1">
      <c r="A477" s="14" t="s">
        <v>2508</v>
      </c>
      <c r="B477" s="13" t="s">
        <v>23</v>
      </c>
      <c r="C477" s="13" t="s">
        <v>2509</v>
      </c>
      <c r="D477" s="14" t="s">
        <v>2510</v>
      </c>
      <c r="E477" s="15">
        <v>24000000</v>
      </c>
      <c r="F477" s="15">
        <v>6000000</v>
      </c>
      <c r="G477" s="13" t="s">
        <v>2511</v>
      </c>
      <c r="H477" s="13">
        <v>1057585886</v>
      </c>
      <c r="I477" s="19" t="s">
        <v>38</v>
      </c>
      <c r="J477" s="19" t="s">
        <v>133</v>
      </c>
      <c r="K477" s="13" t="s">
        <v>748</v>
      </c>
      <c r="L477" s="13" t="s">
        <v>2002</v>
      </c>
      <c r="M477" s="13" t="s">
        <v>31</v>
      </c>
      <c r="N477" s="16">
        <v>44973</v>
      </c>
      <c r="O477" s="16">
        <v>44973</v>
      </c>
      <c r="P477" s="16">
        <v>45092</v>
      </c>
      <c r="Q477" s="17" t="s">
        <v>32</v>
      </c>
      <c r="R477" s="17">
        <f>VLOOKUP(L477,[1]EXT!$A$1:$B$52,2,0)</f>
        <v>5016</v>
      </c>
      <c r="S477" s="13" t="s">
        <v>2512</v>
      </c>
    </row>
    <row r="478" spans="1:19" s="12" customFormat="1" ht="83.25" customHeight="1">
      <c r="A478" s="14" t="s">
        <v>2513</v>
      </c>
      <c r="B478" s="13" t="s">
        <v>59</v>
      </c>
      <c r="C478" s="13" t="s">
        <v>2514</v>
      </c>
      <c r="D478" s="14" t="s">
        <v>1187</v>
      </c>
      <c r="E478" s="15">
        <v>10520000</v>
      </c>
      <c r="F478" s="15">
        <v>2630000</v>
      </c>
      <c r="G478" s="13" t="s">
        <v>2515</v>
      </c>
      <c r="H478" s="13">
        <v>1031166130</v>
      </c>
      <c r="I478" s="19" t="s">
        <v>354</v>
      </c>
      <c r="J478" s="19" t="s">
        <v>704</v>
      </c>
      <c r="K478" s="13" t="s">
        <v>782</v>
      </c>
      <c r="L478" s="13" t="s">
        <v>1049</v>
      </c>
      <c r="M478" s="13" t="s">
        <v>31</v>
      </c>
      <c r="N478" s="16">
        <v>44977</v>
      </c>
      <c r="O478" s="16">
        <v>44978</v>
      </c>
      <c r="P478" s="16">
        <v>45097</v>
      </c>
      <c r="Q478" s="17" t="s">
        <v>32</v>
      </c>
      <c r="R478" s="17">
        <f>VLOOKUP(L478,[1]EXT!$A$1:$B$52,2,0)</f>
        <v>5840</v>
      </c>
      <c r="S478" s="13" t="s">
        <v>2516</v>
      </c>
    </row>
    <row r="479" spans="1:19" s="12" customFormat="1" ht="83.25" customHeight="1">
      <c r="A479" s="14" t="s">
        <v>2517</v>
      </c>
      <c r="B479" s="13" t="s">
        <v>23</v>
      </c>
      <c r="C479" s="13" t="s">
        <v>2518</v>
      </c>
      <c r="D479" s="14" t="s">
        <v>1421</v>
      </c>
      <c r="E479" s="15">
        <v>24000000</v>
      </c>
      <c r="F479" s="15">
        <v>6000000</v>
      </c>
      <c r="G479" s="13" t="s">
        <v>2519</v>
      </c>
      <c r="H479" s="13">
        <v>1117519455</v>
      </c>
      <c r="I479" s="19" t="s">
        <v>1423</v>
      </c>
      <c r="J479" s="19" t="s">
        <v>64</v>
      </c>
      <c r="K479" s="13" t="s">
        <v>748</v>
      </c>
      <c r="L479" s="13" t="s">
        <v>1043</v>
      </c>
      <c r="M479" s="13" t="s">
        <v>31</v>
      </c>
      <c r="N479" s="16">
        <v>44979</v>
      </c>
      <c r="O479" s="16">
        <v>44981</v>
      </c>
      <c r="P479" s="16">
        <v>45100</v>
      </c>
      <c r="Q479" s="17" t="s">
        <v>32</v>
      </c>
      <c r="R479" s="17">
        <f>VLOOKUP(L479,[1]EXT!$A$1:$B$52,2,0)</f>
        <v>5016</v>
      </c>
      <c r="S479" s="13" t="s">
        <v>2520</v>
      </c>
    </row>
    <row r="480" spans="1:19" s="12" customFormat="1" ht="83.25" customHeight="1">
      <c r="A480" s="14" t="s">
        <v>2521</v>
      </c>
      <c r="B480" s="13" t="s">
        <v>23</v>
      </c>
      <c r="C480" s="13" t="s">
        <v>2522</v>
      </c>
      <c r="D480" s="14" t="s">
        <v>2523</v>
      </c>
      <c r="E480" s="15">
        <v>24000000</v>
      </c>
      <c r="F480" s="15">
        <v>6000000</v>
      </c>
      <c r="G480" s="13" t="s">
        <v>2524</v>
      </c>
      <c r="H480" s="13">
        <v>11187315</v>
      </c>
      <c r="I480" s="19" t="s">
        <v>354</v>
      </c>
      <c r="J480" s="19" t="s">
        <v>704</v>
      </c>
      <c r="K480" s="13" t="s">
        <v>748</v>
      </c>
      <c r="L480" s="13" t="s">
        <v>801</v>
      </c>
      <c r="M480" s="13" t="s">
        <v>31</v>
      </c>
      <c r="N480" s="16">
        <v>44984</v>
      </c>
      <c r="O480" s="16">
        <v>44984</v>
      </c>
      <c r="P480" s="16">
        <v>45103</v>
      </c>
      <c r="Q480" s="17" t="s">
        <v>32</v>
      </c>
      <c r="R480" s="17">
        <f>VLOOKUP(L480,[1]EXT!$A$1:$B$52,2,0)</f>
        <v>5507</v>
      </c>
      <c r="S480" s="13" t="s">
        <v>2525</v>
      </c>
    </row>
    <row r="481" spans="1:19" s="12" customFormat="1" ht="83.25" customHeight="1">
      <c r="A481" s="14" t="s">
        <v>2526</v>
      </c>
      <c r="B481" s="13" t="s">
        <v>23</v>
      </c>
      <c r="C481" s="13" t="s">
        <v>2527</v>
      </c>
      <c r="D481" s="14" t="s">
        <v>2528</v>
      </c>
      <c r="E481" s="15">
        <v>16183040</v>
      </c>
      <c r="F481" s="15">
        <v>4045760</v>
      </c>
      <c r="G481" s="13" t="s">
        <v>2529</v>
      </c>
      <c r="H481" s="13">
        <v>80067013</v>
      </c>
      <c r="I481" s="19" t="s">
        <v>354</v>
      </c>
      <c r="J481" s="19" t="s">
        <v>704</v>
      </c>
      <c r="K481" s="13" t="s">
        <v>748</v>
      </c>
      <c r="L481" s="13" t="s">
        <v>2002</v>
      </c>
      <c r="M481" s="13" t="s">
        <v>31</v>
      </c>
      <c r="N481" s="16">
        <v>44979</v>
      </c>
      <c r="O481" s="16">
        <v>44981</v>
      </c>
      <c r="P481" s="16">
        <v>45100</v>
      </c>
      <c r="Q481" s="17" t="s">
        <v>32</v>
      </c>
      <c r="R481" s="17">
        <f>VLOOKUP(L481,[1]EXT!$A$1:$B$52,2,0)</f>
        <v>5016</v>
      </c>
      <c r="S481" s="13" t="s">
        <v>2530</v>
      </c>
    </row>
    <row r="482" spans="1:19" s="12" customFormat="1" ht="83.25" customHeight="1">
      <c r="A482" s="14" t="s">
        <v>2531</v>
      </c>
      <c r="B482" s="13" t="s">
        <v>23</v>
      </c>
      <c r="C482" s="13" t="s">
        <v>2532</v>
      </c>
      <c r="D482" s="14" t="s">
        <v>2533</v>
      </c>
      <c r="E482" s="15">
        <v>16183040</v>
      </c>
      <c r="F482" s="15">
        <v>4045760</v>
      </c>
      <c r="G482" s="13" t="s">
        <v>2534</v>
      </c>
      <c r="H482" s="13">
        <v>1082987711</v>
      </c>
      <c r="I482" s="19" t="s">
        <v>303</v>
      </c>
      <c r="J482" s="19" t="s">
        <v>1629</v>
      </c>
      <c r="K482" s="13" t="s">
        <v>748</v>
      </c>
      <c r="L482" s="13" t="s">
        <v>2002</v>
      </c>
      <c r="M482" s="13" t="s">
        <v>31</v>
      </c>
      <c r="N482" s="16">
        <v>44974</v>
      </c>
      <c r="O482" s="16">
        <v>44978</v>
      </c>
      <c r="P482" s="16">
        <v>45097</v>
      </c>
      <c r="Q482" s="17" t="s">
        <v>32</v>
      </c>
      <c r="R482" s="17">
        <f>VLOOKUP(L482,[1]EXT!$A$1:$B$52,2,0)</f>
        <v>5016</v>
      </c>
      <c r="S482" s="13" t="s">
        <v>2535</v>
      </c>
    </row>
    <row r="483" spans="1:19" s="12" customFormat="1" ht="83.25" customHeight="1">
      <c r="A483" s="14" t="s">
        <v>2536</v>
      </c>
      <c r="B483" s="13" t="s">
        <v>59</v>
      </c>
      <c r="C483" s="13" t="s">
        <v>2537</v>
      </c>
      <c r="D483" s="14" t="s">
        <v>1597</v>
      </c>
      <c r="E483" s="15">
        <v>14086316</v>
      </c>
      <c r="F483" s="15">
        <v>4045760</v>
      </c>
      <c r="G483" s="13" t="s">
        <v>2538</v>
      </c>
      <c r="H483" s="13">
        <v>37440220</v>
      </c>
      <c r="I483" s="19" t="s">
        <v>46</v>
      </c>
      <c r="J483" s="19" t="s">
        <v>2539</v>
      </c>
      <c r="K483" s="13" t="s">
        <v>782</v>
      </c>
      <c r="L483" s="13" t="s">
        <v>1049</v>
      </c>
      <c r="M483" s="13" t="s">
        <v>31</v>
      </c>
      <c r="N483" s="16">
        <v>44974</v>
      </c>
      <c r="O483" s="16">
        <v>44978</v>
      </c>
      <c r="P483" s="16">
        <v>45097</v>
      </c>
      <c r="Q483" s="17" t="s">
        <v>32</v>
      </c>
      <c r="R483" s="17">
        <f>VLOOKUP(L483,[1]EXT!$A$1:$B$52,2,0)</f>
        <v>5840</v>
      </c>
      <c r="S483" s="13" t="s">
        <v>2540</v>
      </c>
    </row>
    <row r="484" spans="1:19" s="12" customFormat="1" ht="83.25" customHeight="1">
      <c r="A484" s="14" t="s">
        <v>2541</v>
      </c>
      <c r="B484" s="13" t="s">
        <v>59</v>
      </c>
      <c r="C484" s="13" t="s">
        <v>2542</v>
      </c>
      <c r="D484" s="14" t="s">
        <v>1058</v>
      </c>
      <c r="E484" s="15">
        <v>14000000</v>
      </c>
      <c r="F484" s="15">
        <v>3500000</v>
      </c>
      <c r="G484" s="13" t="s">
        <v>2543</v>
      </c>
      <c r="H484" s="13">
        <v>80817125</v>
      </c>
      <c r="I484" s="19" t="s">
        <v>38</v>
      </c>
      <c r="J484" s="19" t="s">
        <v>39</v>
      </c>
      <c r="K484" s="13" t="s">
        <v>748</v>
      </c>
      <c r="L484" s="13" t="s">
        <v>801</v>
      </c>
      <c r="M484" s="13" t="s">
        <v>31</v>
      </c>
      <c r="N484" s="16">
        <v>44974</v>
      </c>
      <c r="O484" s="16">
        <v>44977</v>
      </c>
      <c r="P484" s="16">
        <v>45096</v>
      </c>
      <c r="Q484" s="17" t="s">
        <v>32</v>
      </c>
      <c r="R484" s="17">
        <f>VLOOKUP(L484,[1]EXT!$A$1:$B$52,2,0)</f>
        <v>5507</v>
      </c>
      <c r="S484" s="13" t="s">
        <v>2544</v>
      </c>
    </row>
    <row r="485" spans="1:19" s="12" customFormat="1" ht="83.25" customHeight="1">
      <c r="A485" s="14" t="s">
        <v>2545</v>
      </c>
      <c r="B485" s="13" t="s">
        <v>23</v>
      </c>
      <c r="C485" s="13" t="s">
        <v>2546</v>
      </c>
      <c r="D485" s="14" t="s">
        <v>2547</v>
      </c>
      <c r="E485" s="15">
        <v>22000000</v>
      </c>
      <c r="F485" s="15">
        <v>5500000</v>
      </c>
      <c r="G485" s="13" t="s">
        <v>2548</v>
      </c>
      <c r="H485" s="13">
        <v>1026287881</v>
      </c>
      <c r="I485" s="19" t="s">
        <v>354</v>
      </c>
      <c r="J485" s="19" t="s">
        <v>704</v>
      </c>
      <c r="K485" s="13" t="s">
        <v>748</v>
      </c>
      <c r="L485" s="13" t="s">
        <v>1306</v>
      </c>
      <c r="M485" s="13" t="s">
        <v>31</v>
      </c>
      <c r="N485" s="16">
        <v>44977</v>
      </c>
      <c r="O485" s="16">
        <v>44980</v>
      </c>
      <c r="P485" s="16">
        <v>45099</v>
      </c>
      <c r="Q485" s="17" t="s">
        <v>32</v>
      </c>
      <c r="R485" s="17">
        <f>VLOOKUP(L485,[1]EXT!$A$1:$B$52,2,0)</f>
        <v>5507</v>
      </c>
      <c r="S485" s="13" t="s">
        <v>2549</v>
      </c>
    </row>
    <row r="486" spans="1:19" s="12" customFormat="1" ht="83.25" customHeight="1">
      <c r="A486" s="14" t="s">
        <v>2550</v>
      </c>
      <c r="B486" s="13" t="s">
        <v>59</v>
      </c>
      <c r="C486" s="13" t="s">
        <v>2551</v>
      </c>
      <c r="D486" s="14" t="s">
        <v>2552</v>
      </c>
      <c r="E486" s="15">
        <v>12335032</v>
      </c>
      <c r="F486" s="15">
        <v>3088758</v>
      </c>
      <c r="G486" s="13" t="s">
        <v>2553</v>
      </c>
      <c r="H486" s="13">
        <v>1010008881</v>
      </c>
      <c r="I486" s="19" t="s">
        <v>354</v>
      </c>
      <c r="J486" s="19" t="s">
        <v>704</v>
      </c>
      <c r="K486" s="13" t="s">
        <v>748</v>
      </c>
      <c r="L486" s="13" t="s">
        <v>1306</v>
      </c>
      <c r="M486" s="13" t="s">
        <v>31</v>
      </c>
      <c r="N486" s="16">
        <v>44977</v>
      </c>
      <c r="O486" s="16">
        <v>44979</v>
      </c>
      <c r="P486" s="16">
        <v>45098</v>
      </c>
      <c r="Q486" s="17" t="s">
        <v>32</v>
      </c>
      <c r="R486" s="17">
        <f>VLOOKUP(L486,[1]EXT!$A$1:$B$52,2,0)</f>
        <v>5507</v>
      </c>
      <c r="S486" s="13" t="s">
        <v>2554</v>
      </c>
    </row>
    <row r="487" spans="1:19" s="12" customFormat="1" ht="83.25" customHeight="1">
      <c r="A487" s="14" t="s">
        <v>2555</v>
      </c>
      <c r="B487" s="13" t="s">
        <v>23</v>
      </c>
      <c r="C487" s="13" t="s">
        <v>2556</v>
      </c>
      <c r="D487" s="14" t="s">
        <v>2133</v>
      </c>
      <c r="E487" s="15">
        <v>18000000</v>
      </c>
      <c r="F487" s="15">
        <v>4500000</v>
      </c>
      <c r="G487" s="13" t="s">
        <v>2557</v>
      </c>
      <c r="H487" s="13">
        <v>1121906921</v>
      </c>
      <c r="I487" s="19" t="s">
        <v>761</v>
      </c>
      <c r="J487" s="19" t="s">
        <v>1736</v>
      </c>
      <c r="K487" s="13" t="s">
        <v>748</v>
      </c>
      <c r="L487" s="13" t="s">
        <v>2002</v>
      </c>
      <c r="M487" s="13" t="s">
        <v>31</v>
      </c>
      <c r="N487" s="16">
        <v>44974</v>
      </c>
      <c r="O487" s="16">
        <v>44978</v>
      </c>
      <c r="P487" s="16">
        <v>45097</v>
      </c>
      <c r="Q487" s="17" t="s">
        <v>32</v>
      </c>
      <c r="R487" s="17">
        <f>VLOOKUP(L487,[1]EXT!$A$1:$B$52,2,0)</f>
        <v>5016</v>
      </c>
      <c r="S487" s="13" t="s">
        <v>2558</v>
      </c>
    </row>
    <row r="488" spans="1:19" s="12" customFormat="1" ht="83.25" customHeight="1">
      <c r="A488" s="14" t="s">
        <v>2559</v>
      </c>
      <c r="B488" s="13" t="s">
        <v>23</v>
      </c>
      <c r="C488" s="13" t="s">
        <v>2560</v>
      </c>
      <c r="D488" s="14" t="s">
        <v>2510</v>
      </c>
      <c r="E488" s="15">
        <v>24000000</v>
      </c>
      <c r="F488" s="15">
        <v>6000000</v>
      </c>
      <c r="G488" s="13" t="s">
        <v>2561</v>
      </c>
      <c r="H488" s="18">
        <v>1118834284</v>
      </c>
      <c r="I488" s="19" t="s">
        <v>844</v>
      </c>
      <c r="J488" s="19" t="s">
        <v>845</v>
      </c>
      <c r="K488" s="13" t="s">
        <v>748</v>
      </c>
      <c r="L488" s="13" t="s">
        <v>2002</v>
      </c>
      <c r="M488" s="13" t="s">
        <v>31</v>
      </c>
      <c r="N488" s="16">
        <v>44974</v>
      </c>
      <c r="O488" s="16">
        <v>44977</v>
      </c>
      <c r="P488" s="16">
        <v>45096</v>
      </c>
      <c r="Q488" s="17" t="s">
        <v>32</v>
      </c>
      <c r="R488" s="17">
        <f>VLOOKUP(L488,[1]EXT!$A$1:$B$52,2,0)</f>
        <v>5016</v>
      </c>
      <c r="S488" s="13" t="s">
        <v>2562</v>
      </c>
    </row>
    <row r="489" spans="1:19" s="12" customFormat="1" ht="83.25" customHeight="1">
      <c r="A489" s="14" t="s">
        <v>2563</v>
      </c>
      <c r="B489" s="13" t="s">
        <v>23</v>
      </c>
      <c r="C489" s="13" t="s">
        <v>2564</v>
      </c>
      <c r="D489" s="14" t="s">
        <v>1740</v>
      </c>
      <c r="E489" s="15">
        <v>24000000</v>
      </c>
      <c r="F489" s="15">
        <v>6000000</v>
      </c>
      <c r="G489" s="13" t="s">
        <v>2565</v>
      </c>
      <c r="H489" s="13">
        <v>1090391956</v>
      </c>
      <c r="I489" s="19" t="s">
        <v>46</v>
      </c>
      <c r="J489" s="19" t="s">
        <v>1524</v>
      </c>
      <c r="K489" s="13" t="s">
        <v>748</v>
      </c>
      <c r="L489" s="13" t="s">
        <v>801</v>
      </c>
      <c r="M489" s="13" t="s">
        <v>31</v>
      </c>
      <c r="N489" s="16">
        <v>44977</v>
      </c>
      <c r="O489" s="16">
        <v>44979</v>
      </c>
      <c r="P489" s="16">
        <v>45098</v>
      </c>
      <c r="Q489" s="17" t="s">
        <v>32</v>
      </c>
      <c r="R489" s="17">
        <f>VLOOKUP(L489,[1]EXT!$A$1:$B$52,2,0)</f>
        <v>5507</v>
      </c>
      <c r="S489" s="13" t="s">
        <v>2566</v>
      </c>
    </row>
    <row r="490" spans="1:19" s="12" customFormat="1" ht="83.25" customHeight="1">
      <c r="A490" s="14" t="s">
        <v>2567</v>
      </c>
      <c r="B490" s="13" t="s">
        <v>59</v>
      </c>
      <c r="C490" s="13" t="s">
        <v>2568</v>
      </c>
      <c r="D490" s="14" t="s">
        <v>2569</v>
      </c>
      <c r="E490" s="15">
        <v>14086316</v>
      </c>
      <c r="F490" s="15">
        <v>3521579</v>
      </c>
      <c r="G490" s="13" t="s">
        <v>2570</v>
      </c>
      <c r="H490" s="13">
        <v>65773387</v>
      </c>
      <c r="I490" s="19" t="s">
        <v>81</v>
      </c>
      <c r="J490" s="19" t="s">
        <v>895</v>
      </c>
      <c r="K490" s="13" t="s">
        <v>782</v>
      </c>
      <c r="L490" s="13" t="s">
        <v>1049</v>
      </c>
      <c r="M490" s="13" t="s">
        <v>84</v>
      </c>
      <c r="N490" s="16">
        <v>44973</v>
      </c>
      <c r="O490" s="16">
        <v>44978</v>
      </c>
      <c r="P490" s="16">
        <v>45097</v>
      </c>
      <c r="Q490" s="17" t="s">
        <v>32</v>
      </c>
      <c r="R490" s="17">
        <f>VLOOKUP(L490,[1]EXT!$A$1:$B$52,2,0)</f>
        <v>5840</v>
      </c>
      <c r="S490" s="13" t="s">
        <v>2571</v>
      </c>
    </row>
    <row r="491" spans="1:19" s="12" customFormat="1" ht="83.25" customHeight="1">
      <c r="A491" s="14" t="s">
        <v>2572</v>
      </c>
      <c r="B491" s="13" t="s">
        <v>23</v>
      </c>
      <c r="C491" s="13" t="s">
        <v>2573</v>
      </c>
      <c r="D491" s="14" t="s">
        <v>2309</v>
      </c>
      <c r="E491" s="15">
        <v>28000000</v>
      </c>
      <c r="F491" s="15">
        <v>7000000</v>
      </c>
      <c r="G491" s="13" t="s">
        <v>2574</v>
      </c>
      <c r="H491" s="13">
        <v>1020731729</v>
      </c>
      <c r="I491" s="19" t="s">
        <v>354</v>
      </c>
      <c r="J491" s="19" t="s">
        <v>704</v>
      </c>
      <c r="K491" s="13" t="s">
        <v>748</v>
      </c>
      <c r="L491" s="13" t="s">
        <v>913</v>
      </c>
      <c r="M491" s="13" t="s">
        <v>31</v>
      </c>
      <c r="N491" s="16">
        <v>44977</v>
      </c>
      <c r="O491" s="16">
        <v>44979</v>
      </c>
      <c r="P491" s="16">
        <v>45098</v>
      </c>
      <c r="Q491" s="17" t="s">
        <v>32</v>
      </c>
      <c r="R491" s="17">
        <f>VLOOKUP(L491,[1]EXT!$A$1:$B$52,2,0)</f>
        <v>5530</v>
      </c>
      <c r="S491" s="13" t="s">
        <v>2575</v>
      </c>
    </row>
    <row r="492" spans="1:19" s="12" customFormat="1" ht="83.25" customHeight="1">
      <c r="A492" s="14" t="s">
        <v>2576</v>
      </c>
      <c r="B492" s="13" t="s">
        <v>59</v>
      </c>
      <c r="C492" s="13" t="s">
        <v>2577</v>
      </c>
      <c r="D492" s="14" t="s">
        <v>2578</v>
      </c>
      <c r="E492" s="15">
        <v>14000000</v>
      </c>
      <c r="F492" s="15">
        <v>3500000</v>
      </c>
      <c r="G492" s="13" t="s">
        <v>2579</v>
      </c>
      <c r="H492" s="13">
        <v>1091664861</v>
      </c>
      <c r="I492" s="19" t="s">
        <v>171</v>
      </c>
      <c r="J492" s="19" t="s">
        <v>206</v>
      </c>
      <c r="K492" s="13" t="s">
        <v>748</v>
      </c>
      <c r="L492" s="13" t="s">
        <v>1043</v>
      </c>
      <c r="M492" s="13" t="s">
        <v>31</v>
      </c>
      <c r="N492" s="16">
        <v>44979</v>
      </c>
      <c r="O492" s="16">
        <v>44984</v>
      </c>
      <c r="P492" s="16">
        <v>45103</v>
      </c>
      <c r="Q492" s="17" t="s">
        <v>32</v>
      </c>
      <c r="R492" s="17">
        <f>VLOOKUP(L492,[1]EXT!$A$1:$B$52,2,0)</f>
        <v>5016</v>
      </c>
      <c r="S492" s="13" t="s">
        <v>2580</v>
      </c>
    </row>
    <row r="493" spans="1:19" s="12" customFormat="1" ht="83.25" customHeight="1">
      <c r="A493" s="14" t="s">
        <v>2581</v>
      </c>
      <c r="B493" s="13" t="s">
        <v>23</v>
      </c>
      <c r="C493" s="13" t="s">
        <v>2582</v>
      </c>
      <c r="D493" s="14" t="s">
        <v>2133</v>
      </c>
      <c r="E493" s="15">
        <v>18000000</v>
      </c>
      <c r="F493" s="15">
        <v>4500000</v>
      </c>
      <c r="G493" s="13" t="s">
        <v>2583</v>
      </c>
      <c r="H493" s="13">
        <v>1063181129</v>
      </c>
      <c r="I493" s="19" t="s">
        <v>851</v>
      </c>
      <c r="J493" s="19" t="s">
        <v>1117</v>
      </c>
      <c r="K493" s="13" t="s">
        <v>748</v>
      </c>
      <c r="L493" s="13" t="s">
        <v>2002</v>
      </c>
      <c r="M493" s="13" t="s">
        <v>31</v>
      </c>
      <c r="N493" s="16">
        <v>44977</v>
      </c>
      <c r="O493" s="16">
        <v>44978</v>
      </c>
      <c r="P493" s="16">
        <v>45097</v>
      </c>
      <c r="Q493" s="17" t="s">
        <v>32</v>
      </c>
      <c r="R493" s="17">
        <f>VLOOKUP(L493,[1]EXT!$A$1:$B$52,2,0)</f>
        <v>5016</v>
      </c>
      <c r="S493" s="13" t="s">
        <v>2584</v>
      </c>
    </row>
    <row r="494" spans="1:19" s="12" customFormat="1" ht="83.25" customHeight="1">
      <c r="A494" s="14" t="s">
        <v>2585</v>
      </c>
      <c r="B494" s="13" t="s">
        <v>23</v>
      </c>
      <c r="C494" s="13" t="s">
        <v>2586</v>
      </c>
      <c r="D494" s="14" t="s">
        <v>2587</v>
      </c>
      <c r="E494" s="15">
        <v>20800000</v>
      </c>
      <c r="F494" s="15">
        <v>5200000</v>
      </c>
      <c r="G494" s="13" t="s">
        <v>2588</v>
      </c>
      <c r="H494" s="13">
        <v>52087714</v>
      </c>
      <c r="I494" s="19" t="s">
        <v>354</v>
      </c>
      <c r="J494" s="19" t="s">
        <v>704</v>
      </c>
      <c r="K494" s="13" t="s">
        <v>748</v>
      </c>
      <c r="L494" s="13" t="s">
        <v>913</v>
      </c>
      <c r="M494" s="13" t="s">
        <v>31</v>
      </c>
      <c r="N494" s="16">
        <v>44977</v>
      </c>
      <c r="O494" s="16">
        <v>44978</v>
      </c>
      <c r="P494" s="16">
        <v>45097</v>
      </c>
      <c r="Q494" s="17" t="s">
        <v>32</v>
      </c>
      <c r="R494" s="17">
        <f>VLOOKUP(L494,[1]EXT!$A$1:$B$52,2,0)</f>
        <v>5530</v>
      </c>
      <c r="S494" s="13" t="s">
        <v>2589</v>
      </c>
    </row>
    <row r="495" spans="1:19" s="12" customFormat="1" ht="83.25" customHeight="1">
      <c r="A495" s="14" t="s">
        <v>2590</v>
      </c>
      <c r="B495" s="13" t="s">
        <v>23</v>
      </c>
      <c r="C495" s="13" t="s">
        <v>2591</v>
      </c>
      <c r="D495" s="14" t="s">
        <v>2592</v>
      </c>
      <c r="E495" s="15">
        <v>28800000</v>
      </c>
      <c r="F495" s="15">
        <v>7200000</v>
      </c>
      <c r="G495" s="13" t="s">
        <v>2593</v>
      </c>
      <c r="H495" s="13">
        <v>1082967055</v>
      </c>
      <c r="I495" s="19" t="s">
        <v>378</v>
      </c>
      <c r="J495" s="19" t="s">
        <v>2094</v>
      </c>
      <c r="K495" s="13" t="s">
        <v>741</v>
      </c>
      <c r="L495" s="13" t="s">
        <v>789</v>
      </c>
      <c r="M495" s="13" t="s">
        <v>31</v>
      </c>
      <c r="N495" s="16">
        <v>44977</v>
      </c>
      <c r="O495" s="16">
        <v>44979</v>
      </c>
      <c r="P495" s="16">
        <v>45098</v>
      </c>
      <c r="Q495" s="17" t="s">
        <v>32</v>
      </c>
      <c r="R495" s="17">
        <f>VLOOKUP(L495,[1]EXT!$A$1:$B$52,2,0)</f>
        <v>5728</v>
      </c>
      <c r="S495" s="13" t="s">
        <v>2594</v>
      </c>
    </row>
    <row r="496" spans="1:19" s="12" customFormat="1" ht="83.25" customHeight="1">
      <c r="A496" s="14" t="s">
        <v>2595</v>
      </c>
      <c r="B496" s="13" t="s">
        <v>23</v>
      </c>
      <c r="C496" s="13" t="s">
        <v>2596</v>
      </c>
      <c r="D496" s="14" t="s">
        <v>2597</v>
      </c>
      <c r="E496" s="15">
        <v>24000000</v>
      </c>
      <c r="F496" s="15">
        <v>6000000</v>
      </c>
      <c r="G496" s="13" t="s">
        <v>2598</v>
      </c>
      <c r="H496" s="13">
        <v>60387918</v>
      </c>
      <c r="I496" s="19" t="s">
        <v>46</v>
      </c>
      <c r="J496" s="19" t="s">
        <v>183</v>
      </c>
      <c r="K496" s="13" t="s">
        <v>748</v>
      </c>
      <c r="L496" s="13" t="s">
        <v>1043</v>
      </c>
      <c r="M496" s="13" t="s">
        <v>31</v>
      </c>
      <c r="N496" s="16">
        <v>44977</v>
      </c>
      <c r="O496" s="16">
        <v>44979</v>
      </c>
      <c r="P496" s="16">
        <v>45098</v>
      </c>
      <c r="Q496" s="17" t="s">
        <v>32</v>
      </c>
      <c r="R496" s="17">
        <f>VLOOKUP(L496,[1]EXT!$A$1:$B$52,2,0)</f>
        <v>5016</v>
      </c>
      <c r="S496" s="13" t="s">
        <v>2599</v>
      </c>
    </row>
    <row r="497" spans="1:19" s="12" customFormat="1" ht="83.25" customHeight="1">
      <c r="A497" s="14" t="s">
        <v>2600</v>
      </c>
      <c r="B497" s="13" t="s">
        <v>23</v>
      </c>
      <c r="C497" s="13" t="s">
        <v>2601</v>
      </c>
      <c r="D497" s="14" t="s">
        <v>2347</v>
      </c>
      <c r="E497" s="15">
        <v>24000000</v>
      </c>
      <c r="F497" s="15">
        <v>6000000</v>
      </c>
      <c r="G497" s="13" t="s">
        <v>2602</v>
      </c>
      <c r="H497" s="13">
        <v>1018472477</v>
      </c>
      <c r="I497" s="19" t="s">
        <v>139</v>
      </c>
      <c r="J497" s="19" t="s">
        <v>2603</v>
      </c>
      <c r="K497" s="13" t="s">
        <v>860</v>
      </c>
      <c r="L497" s="13" t="s">
        <v>1216</v>
      </c>
      <c r="M497" s="13" t="s">
        <v>31</v>
      </c>
      <c r="N497" s="16">
        <v>44979</v>
      </c>
      <c r="O497" s="16">
        <v>44981</v>
      </c>
      <c r="P497" s="16">
        <v>45100</v>
      </c>
      <c r="Q497" s="17" t="s">
        <v>32</v>
      </c>
      <c r="R497" s="17">
        <f>VLOOKUP(L497,[1]EXT!$A$1:$B$52,2,0)</f>
        <v>5201</v>
      </c>
      <c r="S497" s="13" t="s">
        <v>2604</v>
      </c>
    </row>
    <row r="498" spans="1:19" s="12" customFormat="1" ht="83.25" customHeight="1">
      <c r="A498" s="14" t="s">
        <v>2605</v>
      </c>
      <c r="B498" s="13" t="s">
        <v>23</v>
      </c>
      <c r="C498" s="13" t="s">
        <v>2606</v>
      </c>
      <c r="D498" s="14" t="s">
        <v>2607</v>
      </c>
      <c r="E498" s="15">
        <v>16800000</v>
      </c>
      <c r="F498" s="15">
        <v>4200000</v>
      </c>
      <c r="G498" s="13" t="s">
        <v>2608</v>
      </c>
      <c r="H498" s="13">
        <v>1128225735</v>
      </c>
      <c r="I498" s="19" t="s">
        <v>780</v>
      </c>
      <c r="J498" s="19" t="s">
        <v>780</v>
      </c>
      <c r="K498" s="13" t="s">
        <v>741</v>
      </c>
      <c r="L498" s="13" t="s">
        <v>742</v>
      </c>
      <c r="M498" s="13" t="s">
        <v>31</v>
      </c>
      <c r="N498" s="16">
        <v>44978</v>
      </c>
      <c r="O498" s="16">
        <v>44981</v>
      </c>
      <c r="P498" s="16">
        <v>45100</v>
      </c>
      <c r="Q498" s="17" t="s">
        <v>32</v>
      </c>
      <c r="R498" s="17">
        <f>VLOOKUP(L498,[1]EXT!$A$1:$B$52,2,0)</f>
        <v>5016</v>
      </c>
      <c r="S498" s="13" t="s">
        <v>2609</v>
      </c>
    </row>
    <row r="499" spans="1:19" s="12" customFormat="1" ht="83.25" customHeight="1">
      <c r="A499" s="14" t="s">
        <v>2610</v>
      </c>
      <c r="B499" s="13" t="s">
        <v>23</v>
      </c>
      <c r="C499" s="13" t="s">
        <v>2611</v>
      </c>
      <c r="D499" s="14" t="s">
        <v>2612</v>
      </c>
      <c r="E499" s="15">
        <v>16183040</v>
      </c>
      <c r="F499" s="15">
        <v>4045760</v>
      </c>
      <c r="G499" s="13" t="s">
        <v>2613</v>
      </c>
      <c r="H499" s="13">
        <v>1083041216</v>
      </c>
      <c r="I499" s="19" t="s">
        <v>303</v>
      </c>
      <c r="J499" s="19" t="s">
        <v>1629</v>
      </c>
      <c r="K499" s="13" t="s">
        <v>860</v>
      </c>
      <c r="L499" s="13" t="s">
        <v>1216</v>
      </c>
      <c r="M499" s="13" t="s">
        <v>31</v>
      </c>
      <c r="N499" s="16">
        <v>44979</v>
      </c>
      <c r="O499" s="16">
        <v>44984</v>
      </c>
      <c r="P499" s="16">
        <v>45103</v>
      </c>
      <c r="Q499" s="17" t="s">
        <v>32</v>
      </c>
      <c r="R499" s="17">
        <f>VLOOKUP(L499,[1]EXT!$A$1:$B$52,2,0)</f>
        <v>5201</v>
      </c>
      <c r="S499" s="13" t="s">
        <v>2614</v>
      </c>
    </row>
    <row r="500" spans="1:19" s="12" customFormat="1" ht="83.25" customHeight="1">
      <c r="A500" s="14" t="s">
        <v>2615</v>
      </c>
      <c r="B500" s="13" t="s">
        <v>23</v>
      </c>
      <c r="C500" s="13" t="s">
        <v>2616</v>
      </c>
      <c r="D500" s="14" t="s">
        <v>1740</v>
      </c>
      <c r="E500" s="15">
        <v>24000000</v>
      </c>
      <c r="F500" s="15">
        <v>6000000</v>
      </c>
      <c r="G500" s="13" t="s">
        <v>2617</v>
      </c>
      <c r="H500" s="13">
        <v>4238331</v>
      </c>
      <c r="I500" s="19" t="s">
        <v>38</v>
      </c>
      <c r="J500" s="19" t="s">
        <v>1134</v>
      </c>
      <c r="K500" s="13" t="s">
        <v>748</v>
      </c>
      <c r="L500" s="13" t="s">
        <v>801</v>
      </c>
      <c r="M500" s="13" t="s">
        <v>31</v>
      </c>
      <c r="N500" s="16">
        <v>44978</v>
      </c>
      <c r="O500" s="16">
        <v>44984</v>
      </c>
      <c r="P500" s="16">
        <v>45103</v>
      </c>
      <c r="Q500" s="17" t="s">
        <v>32</v>
      </c>
      <c r="R500" s="17">
        <f>VLOOKUP(L500,[1]EXT!$A$1:$B$52,2,0)</f>
        <v>5507</v>
      </c>
      <c r="S500" s="13" t="s">
        <v>2618</v>
      </c>
    </row>
    <row r="501" spans="1:19" s="12" customFormat="1" ht="83.25" customHeight="1">
      <c r="A501" s="14" t="s">
        <v>2619</v>
      </c>
      <c r="B501" s="13" t="s">
        <v>23</v>
      </c>
      <c r="C501" s="13" t="s">
        <v>2620</v>
      </c>
      <c r="D501" s="14" t="s">
        <v>2621</v>
      </c>
      <c r="E501" s="15">
        <v>24000000</v>
      </c>
      <c r="F501" s="15">
        <v>6000000</v>
      </c>
      <c r="G501" s="13" t="s">
        <v>2622</v>
      </c>
      <c r="H501" s="13">
        <v>77097693</v>
      </c>
      <c r="I501" s="19" t="s">
        <v>27</v>
      </c>
      <c r="J501" s="19" t="s">
        <v>2623</v>
      </c>
      <c r="K501" s="13" t="s">
        <v>748</v>
      </c>
      <c r="L501" s="13" t="s">
        <v>801</v>
      </c>
      <c r="M501" s="13" t="s">
        <v>31</v>
      </c>
      <c r="N501" s="16">
        <v>44978</v>
      </c>
      <c r="O501" s="16">
        <v>44986</v>
      </c>
      <c r="P501" s="16">
        <v>45107</v>
      </c>
      <c r="Q501" s="17" t="s">
        <v>32</v>
      </c>
      <c r="R501" s="17">
        <f>VLOOKUP(L501,[1]EXT!$A$1:$B$52,2,0)</f>
        <v>5507</v>
      </c>
      <c r="S501" s="13" t="s">
        <v>2624</v>
      </c>
    </row>
    <row r="502" spans="1:19" s="12" customFormat="1" ht="83.25" customHeight="1">
      <c r="A502" s="14" t="s">
        <v>2625</v>
      </c>
      <c r="B502" s="13" t="s">
        <v>23</v>
      </c>
      <c r="C502" s="13" t="s">
        <v>2626</v>
      </c>
      <c r="D502" s="14" t="s">
        <v>2347</v>
      </c>
      <c r="E502" s="15">
        <v>24000000</v>
      </c>
      <c r="F502" s="15">
        <v>6000000</v>
      </c>
      <c r="G502" s="13" t="s">
        <v>2627</v>
      </c>
      <c r="H502" s="13">
        <v>1018435414</v>
      </c>
      <c r="I502" s="19" t="s">
        <v>354</v>
      </c>
      <c r="J502" s="19" t="s">
        <v>704</v>
      </c>
      <c r="K502" s="13" t="s">
        <v>860</v>
      </c>
      <c r="L502" s="13" t="s">
        <v>1216</v>
      </c>
      <c r="M502" s="13" t="s">
        <v>31</v>
      </c>
      <c r="N502" s="16">
        <v>44979</v>
      </c>
      <c r="O502" s="16">
        <v>44981</v>
      </c>
      <c r="P502" s="16">
        <v>45100</v>
      </c>
      <c r="Q502" s="17" t="s">
        <v>32</v>
      </c>
      <c r="R502" s="17">
        <f>VLOOKUP(L502,[1]EXT!$A$1:$B$52,2,0)</f>
        <v>5201</v>
      </c>
      <c r="S502" s="13" t="s">
        <v>2628</v>
      </c>
    </row>
    <row r="503" spans="1:19" s="12" customFormat="1" ht="83.25" customHeight="1">
      <c r="A503" s="14" t="s">
        <v>2629</v>
      </c>
      <c r="B503" s="13" t="s">
        <v>23</v>
      </c>
      <c r="C503" s="13" t="s">
        <v>2630</v>
      </c>
      <c r="D503" s="14" t="s">
        <v>2631</v>
      </c>
      <c r="E503" s="15">
        <v>32000000</v>
      </c>
      <c r="F503" s="15">
        <v>8000000</v>
      </c>
      <c r="G503" s="13" t="s">
        <v>2632</v>
      </c>
      <c r="H503" s="13">
        <v>1121822306</v>
      </c>
      <c r="I503" s="19" t="s">
        <v>761</v>
      </c>
      <c r="J503" s="19" t="s">
        <v>1736</v>
      </c>
      <c r="K503" s="13" t="s">
        <v>748</v>
      </c>
      <c r="L503" s="13" t="s">
        <v>2002</v>
      </c>
      <c r="M503" s="13" t="s">
        <v>31</v>
      </c>
      <c r="N503" s="16">
        <v>44979</v>
      </c>
      <c r="O503" s="16">
        <v>44981</v>
      </c>
      <c r="P503" s="16">
        <v>45044</v>
      </c>
      <c r="Q503" s="17" t="s">
        <v>32</v>
      </c>
      <c r="R503" s="17">
        <f>VLOOKUP(L503,[1]EXT!$A$1:$B$52,2,0)</f>
        <v>5016</v>
      </c>
      <c r="S503" s="13" t="s">
        <v>2633</v>
      </c>
    </row>
    <row r="504" spans="1:19" s="12" customFormat="1" ht="83.25" customHeight="1">
      <c r="A504" s="14" t="s">
        <v>2634</v>
      </c>
      <c r="B504" s="13" t="s">
        <v>23</v>
      </c>
      <c r="C504" s="13" t="s">
        <v>2635</v>
      </c>
      <c r="D504" s="14" t="s">
        <v>2636</v>
      </c>
      <c r="E504" s="15">
        <v>32000000</v>
      </c>
      <c r="F504" s="15">
        <v>8000000</v>
      </c>
      <c r="G504" s="13" t="s">
        <v>2637</v>
      </c>
      <c r="H504" s="13">
        <v>43259370</v>
      </c>
      <c r="I504" s="19" t="s">
        <v>226</v>
      </c>
      <c r="J504" s="19" t="s">
        <v>227</v>
      </c>
      <c r="K504" s="13" t="s">
        <v>748</v>
      </c>
      <c r="L504" s="13" t="s">
        <v>2002</v>
      </c>
      <c r="M504" s="13" t="s">
        <v>31</v>
      </c>
      <c r="N504" s="16">
        <v>44979</v>
      </c>
      <c r="O504" s="16">
        <v>44981</v>
      </c>
      <c r="P504" s="16">
        <v>45100</v>
      </c>
      <c r="Q504" s="17" t="s">
        <v>32</v>
      </c>
      <c r="R504" s="17">
        <f>VLOOKUP(L504,[1]EXT!$A$1:$B$52,2,0)</f>
        <v>5016</v>
      </c>
      <c r="S504" s="13" t="s">
        <v>2638</v>
      </c>
    </row>
    <row r="505" spans="1:19" s="12" customFormat="1" ht="83.25" customHeight="1">
      <c r="A505" s="14" t="s">
        <v>2639</v>
      </c>
      <c r="B505" s="13" t="s">
        <v>23</v>
      </c>
      <c r="C505" s="13" t="s">
        <v>2640</v>
      </c>
      <c r="D505" s="14" t="s">
        <v>2641</v>
      </c>
      <c r="E505" s="15">
        <v>32000000</v>
      </c>
      <c r="F505" s="15">
        <v>8000000</v>
      </c>
      <c r="G505" s="13" t="s">
        <v>2642</v>
      </c>
      <c r="H505" s="13">
        <v>79593115</v>
      </c>
      <c r="I505" s="19" t="s">
        <v>139</v>
      </c>
      <c r="J505" s="19" t="s">
        <v>2643</v>
      </c>
      <c r="K505" s="13" t="s">
        <v>860</v>
      </c>
      <c r="L505" s="13" t="s">
        <v>1216</v>
      </c>
      <c r="M505" s="13" t="s">
        <v>31</v>
      </c>
      <c r="N505" s="16">
        <v>44980</v>
      </c>
      <c r="O505" s="16">
        <v>44985</v>
      </c>
      <c r="P505" s="16">
        <v>45104</v>
      </c>
      <c r="Q505" s="17" t="s">
        <v>32</v>
      </c>
      <c r="R505" s="17">
        <f>VLOOKUP(L505,[1]EXT!$A$1:$B$52,2,0)</f>
        <v>5201</v>
      </c>
      <c r="S505" s="13" t="s">
        <v>2644</v>
      </c>
    </row>
    <row r="506" spans="1:19" s="12" customFormat="1" ht="83.25" customHeight="1">
      <c r="A506" s="14" t="s">
        <v>2645</v>
      </c>
      <c r="B506" s="13" t="s">
        <v>23</v>
      </c>
      <c r="C506" s="13" t="s">
        <v>2646</v>
      </c>
      <c r="D506" s="14" t="s">
        <v>2647</v>
      </c>
      <c r="E506" s="15">
        <v>40000000</v>
      </c>
      <c r="F506" s="15">
        <v>10000000</v>
      </c>
      <c r="G506" s="13" t="s">
        <v>2648</v>
      </c>
      <c r="H506" s="13">
        <v>23323422</v>
      </c>
      <c r="I506" s="19" t="s">
        <v>38</v>
      </c>
      <c r="J506" s="19" t="s">
        <v>2649</v>
      </c>
      <c r="K506" s="13" t="s">
        <v>741</v>
      </c>
      <c r="L506" s="13" t="s">
        <v>789</v>
      </c>
      <c r="M506" s="13" t="s">
        <v>31</v>
      </c>
      <c r="N506" s="16">
        <v>44979</v>
      </c>
      <c r="O506" s="16">
        <v>44984</v>
      </c>
      <c r="P506" s="16">
        <v>45103</v>
      </c>
      <c r="Q506" s="17" t="s">
        <v>32</v>
      </c>
      <c r="R506" s="17">
        <f>VLOOKUP(L506,[1]EXT!$A$1:$B$52,2,0)</f>
        <v>5728</v>
      </c>
      <c r="S506" s="13" t="s">
        <v>2650</v>
      </c>
    </row>
    <row r="507" spans="1:19" s="12" customFormat="1" ht="83.25" customHeight="1">
      <c r="A507" s="14" t="s">
        <v>2651</v>
      </c>
      <c r="B507" s="13" t="s">
        <v>23</v>
      </c>
      <c r="C507" s="13" t="s">
        <v>2652</v>
      </c>
      <c r="D507" s="14" t="s">
        <v>2653</v>
      </c>
      <c r="E507" s="15">
        <v>18000000</v>
      </c>
      <c r="F507" s="15">
        <v>4500000</v>
      </c>
      <c r="G507" s="13" t="s">
        <v>2654</v>
      </c>
      <c r="H507" s="13">
        <v>1015423051</v>
      </c>
      <c r="I507" s="19" t="s">
        <v>354</v>
      </c>
      <c r="J507" s="19" t="s">
        <v>704</v>
      </c>
      <c r="K507" s="13" t="s">
        <v>782</v>
      </c>
      <c r="L507" s="13" t="s">
        <v>1049</v>
      </c>
      <c r="M507" s="13" t="s">
        <v>31</v>
      </c>
      <c r="N507" s="16">
        <v>44984</v>
      </c>
      <c r="O507" s="16">
        <v>44986</v>
      </c>
      <c r="P507" s="16">
        <v>45107</v>
      </c>
      <c r="Q507" s="17" t="s">
        <v>32</v>
      </c>
      <c r="R507" s="17">
        <f>VLOOKUP(L507,[1]EXT!$A$1:$B$52,2,0)</f>
        <v>5840</v>
      </c>
      <c r="S507" s="13" t="s">
        <v>2655</v>
      </c>
    </row>
    <row r="508" spans="1:19" s="12" customFormat="1" ht="83.25" customHeight="1">
      <c r="A508" s="14" t="s">
        <v>2656</v>
      </c>
      <c r="B508" s="13" t="s">
        <v>23</v>
      </c>
      <c r="C508" s="13" t="s">
        <v>2657</v>
      </c>
      <c r="D508" s="14" t="s">
        <v>2658</v>
      </c>
      <c r="E508" s="15">
        <v>24000000</v>
      </c>
      <c r="F508" s="15">
        <v>6000000</v>
      </c>
      <c r="G508" s="13" t="s">
        <v>2659</v>
      </c>
      <c r="H508" s="13">
        <v>68298366</v>
      </c>
      <c r="I508" s="19" t="s">
        <v>240</v>
      </c>
      <c r="J508" s="19" t="s">
        <v>240</v>
      </c>
      <c r="K508" s="13" t="s">
        <v>748</v>
      </c>
      <c r="L508" s="13" t="s">
        <v>2002</v>
      </c>
      <c r="M508" s="13" t="s">
        <v>31</v>
      </c>
      <c r="N508" s="16">
        <v>44988</v>
      </c>
      <c r="O508" s="16">
        <v>44998</v>
      </c>
      <c r="P508" s="16">
        <v>45119</v>
      </c>
      <c r="Q508" s="17" t="s">
        <v>32</v>
      </c>
      <c r="R508" s="17">
        <f>VLOOKUP(L508,[1]EXT!$A$1:$B$52,2,0)</f>
        <v>5016</v>
      </c>
      <c r="S508" s="13" t="s">
        <v>2660</v>
      </c>
    </row>
    <row r="509" spans="1:19" s="12" customFormat="1" ht="83.25" customHeight="1">
      <c r="A509" s="14" t="s">
        <v>2661</v>
      </c>
      <c r="B509" s="13" t="s">
        <v>59</v>
      </c>
      <c r="C509" s="13" t="s">
        <v>2662</v>
      </c>
      <c r="D509" s="14" t="s">
        <v>2663</v>
      </c>
      <c r="E509" s="15">
        <v>14086316</v>
      </c>
      <c r="F509" s="15">
        <v>3521579</v>
      </c>
      <c r="G509" s="13" t="s">
        <v>2664</v>
      </c>
      <c r="H509" s="13">
        <v>1072663841</v>
      </c>
      <c r="I509" s="19" t="s">
        <v>354</v>
      </c>
      <c r="J509" s="19" t="s">
        <v>2665</v>
      </c>
      <c r="K509" s="13" t="s">
        <v>264</v>
      </c>
      <c r="L509" s="13" t="s">
        <v>853</v>
      </c>
      <c r="M509" s="13" t="s">
        <v>31</v>
      </c>
      <c r="N509" s="16">
        <v>44979</v>
      </c>
      <c r="O509" s="16">
        <v>44980</v>
      </c>
      <c r="P509" s="16">
        <v>45099</v>
      </c>
      <c r="Q509" s="17" t="s">
        <v>32</v>
      </c>
      <c r="R509" s="17">
        <f>VLOOKUP(L509,[1]EXT!$A$1:$B$52,2,0)</f>
        <v>5871</v>
      </c>
      <c r="S509" s="13" t="s">
        <v>2666</v>
      </c>
    </row>
    <row r="510" spans="1:19" s="12" customFormat="1" ht="83.25" customHeight="1">
      <c r="A510" s="14" t="s">
        <v>2667</v>
      </c>
      <c r="B510" s="13" t="s">
        <v>59</v>
      </c>
      <c r="C510" s="13" t="s">
        <v>2668</v>
      </c>
      <c r="D510" s="14" t="s">
        <v>1187</v>
      </c>
      <c r="E510" s="15">
        <v>10520000</v>
      </c>
      <c r="F510" s="15">
        <v>2630000</v>
      </c>
      <c r="G510" s="13" t="s">
        <v>2669</v>
      </c>
      <c r="H510" s="13">
        <v>1022427047</v>
      </c>
      <c r="I510" s="19" t="s">
        <v>354</v>
      </c>
      <c r="J510" s="19" t="s">
        <v>704</v>
      </c>
      <c r="K510" s="13" t="s">
        <v>782</v>
      </c>
      <c r="L510" s="13" t="s">
        <v>1049</v>
      </c>
      <c r="M510" s="13" t="s">
        <v>31</v>
      </c>
      <c r="N510" s="16">
        <v>44984</v>
      </c>
      <c r="O510" s="16">
        <v>44985</v>
      </c>
      <c r="P510" s="16">
        <v>45104</v>
      </c>
      <c r="Q510" s="17" t="s">
        <v>32</v>
      </c>
      <c r="R510" s="17">
        <f>VLOOKUP(L510,[1]EXT!$A$1:$B$52,2,0)</f>
        <v>5840</v>
      </c>
      <c r="S510" s="13" t="s">
        <v>2670</v>
      </c>
    </row>
    <row r="511" spans="1:19" s="12" customFormat="1" ht="83.25" customHeight="1">
      <c r="A511" s="14" t="s">
        <v>2671</v>
      </c>
      <c r="B511" s="13" t="s">
        <v>23</v>
      </c>
      <c r="C511" s="13" t="s">
        <v>2672</v>
      </c>
      <c r="D511" s="14" t="s">
        <v>1476</v>
      </c>
      <c r="E511" s="15">
        <v>24000000</v>
      </c>
      <c r="F511" s="15">
        <v>6000000</v>
      </c>
      <c r="G511" s="13" t="s">
        <v>2673</v>
      </c>
      <c r="H511" s="13">
        <v>1056799193</v>
      </c>
      <c r="I511" s="19" t="s">
        <v>38</v>
      </c>
      <c r="J511" s="19" t="s">
        <v>470</v>
      </c>
      <c r="K511" s="13" t="s">
        <v>748</v>
      </c>
      <c r="L511" s="13" t="s">
        <v>801</v>
      </c>
      <c r="M511" s="13" t="s">
        <v>31</v>
      </c>
      <c r="N511" s="16">
        <v>44984</v>
      </c>
      <c r="O511" s="16">
        <v>44986</v>
      </c>
      <c r="P511" s="16">
        <v>45107</v>
      </c>
      <c r="Q511" s="17" t="s">
        <v>32</v>
      </c>
      <c r="R511" s="17">
        <f>VLOOKUP(L511,[1]EXT!$A$1:$B$52,2,0)</f>
        <v>5507</v>
      </c>
      <c r="S511" s="13" t="s">
        <v>2674</v>
      </c>
    </row>
    <row r="512" spans="1:19" s="12" customFormat="1" ht="83.25" customHeight="1">
      <c r="A512" s="14" t="s">
        <v>2675</v>
      </c>
      <c r="B512" s="13" t="s">
        <v>59</v>
      </c>
      <c r="C512" s="13" t="s">
        <v>2676</v>
      </c>
      <c r="D512" s="14" t="s">
        <v>2677</v>
      </c>
      <c r="E512" s="15">
        <v>14000000</v>
      </c>
      <c r="F512" s="15">
        <v>3500000</v>
      </c>
      <c r="G512" s="13" t="s">
        <v>2678</v>
      </c>
      <c r="H512" s="13">
        <v>1014183004</v>
      </c>
      <c r="I512" s="19" t="s">
        <v>162</v>
      </c>
      <c r="J512" s="19" t="s">
        <v>324</v>
      </c>
      <c r="K512" s="13" t="s">
        <v>748</v>
      </c>
      <c r="L512" s="13" t="s">
        <v>2002</v>
      </c>
      <c r="M512" s="13" t="s">
        <v>31</v>
      </c>
      <c r="N512" s="16">
        <v>44981</v>
      </c>
      <c r="O512" s="16">
        <v>44986</v>
      </c>
      <c r="P512" s="16">
        <v>45107</v>
      </c>
      <c r="Q512" s="17" t="s">
        <v>32</v>
      </c>
      <c r="R512" s="17">
        <f>VLOOKUP(L512,[1]EXT!$A$1:$B$52,2,0)</f>
        <v>5016</v>
      </c>
      <c r="S512" s="13" t="s">
        <v>2679</v>
      </c>
    </row>
    <row r="513" spans="1:19" s="12" customFormat="1" ht="83.25" customHeight="1">
      <c r="A513" s="14" t="s">
        <v>2680</v>
      </c>
      <c r="B513" s="13" t="s">
        <v>23</v>
      </c>
      <c r="C513" s="13" t="s">
        <v>2681</v>
      </c>
      <c r="D513" s="14" t="s">
        <v>2682</v>
      </c>
      <c r="E513" s="15">
        <v>19978860</v>
      </c>
      <c r="F513" s="15">
        <v>4994715</v>
      </c>
      <c r="G513" s="13" t="s">
        <v>2683</v>
      </c>
      <c r="H513" s="13">
        <v>1026252955</v>
      </c>
      <c r="I513" s="19" t="s">
        <v>1423</v>
      </c>
      <c r="J513" s="19" t="s">
        <v>2684</v>
      </c>
      <c r="K513" s="13" t="s">
        <v>748</v>
      </c>
      <c r="L513" s="13" t="s">
        <v>913</v>
      </c>
      <c r="M513" s="13" t="s">
        <v>31</v>
      </c>
      <c r="N513" s="16">
        <v>44984</v>
      </c>
      <c r="O513" s="16">
        <v>44985</v>
      </c>
      <c r="P513" s="16">
        <v>45104</v>
      </c>
      <c r="Q513" s="17" t="s">
        <v>32</v>
      </c>
      <c r="R513" s="17">
        <f>VLOOKUP(L513,[1]EXT!$A$1:$B$52,2,0)</f>
        <v>5530</v>
      </c>
      <c r="S513" s="13" t="s">
        <v>2685</v>
      </c>
    </row>
    <row r="514" spans="1:19" s="12" customFormat="1" ht="83.25" customHeight="1">
      <c r="A514" s="14" t="s">
        <v>2686</v>
      </c>
      <c r="B514" s="13" t="s">
        <v>23</v>
      </c>
      <c r="C514" s="13" t="s">
        <v>2687</v>
      </c>
      <c r="D514" s="14" t="s">
        <v>2688</v>
      </c>
      <c r="E514" s="15">
        <v>18000000</v>
      </c>
      <c r="F514" s="15">
        <v>4500000</v>
      </c>
      <c r="G514" s="13" t="s">
        <v>2689</v>
      </c>
      <c r="H514" s="13">
        <v>1013661379</v>
      </c>
      <c r="I514" s="19" t="s">
        <v>354</v>
      </c>
      <c r="J514" s="19" t="s">
        <v>704</v>
      </c>
      <c r="K514" s="13" t="s">
        <v>264</v>
      </c>
      <c r="L514" s="13" t="s">
        <v>795</v>
      </c>
      <c r="M514" s="13" t="s">
        <v>31</v>
      </c>
      <c r="N514" s="16">
        <v>44984</v>
      </c>
      <c r="O514" s="16">
        <v>44986</v>
      </c>
      <c r="P514" s="16">
        <v>45107</v>
      </c>
      <c r="Q514" s="17" t="s">
        <v>32</v>
      </c>
      <c r="R514" s="17">
        <f>VLOOKUP(L514,[1]EXT!$A$1:$B$52,2,0)</f>
        <v>5801</v>
      </c>
      <c r="S514" s="13" t="s">
        <v>2690</v>
      </c>
    </row>
    <row r="515" spans="1:19" s="12" customFormat="1" ht="83.25" customHeight="1">
      <c r="A515" s="14" t="s">
        <v>2691</v>
      </c>
      <c r="B515" s="13" t="s">
        <v>59</v>
      </c>
      <c r="C515" s="13" t="s">
        <v>2692</v>
      </c>
      <c r="D515" s="14" t="s">
        <v>2693</v>
      </c>
      <c r="E515" s="15">
        <v>12517292</v>
      </c>
      <c r="F515" s="15">
        <v>3129323</v>
      </c>
      <c r="G515" s="13" t="s">
        <v>2694</v>
      </c>
      <c r="H515" s="13">
        <v>26422225</v>
      </c>
      <c r="I515" s="19" t="s">
        <v>354</v>
      </c>
      <c r="J515" s="19" t="s">
        <v>704</v>
      </c>
      <c r="K515" s="13" t="s">
        <v>748</v>
      </c>
      <c r="L515" s="13" t="s">
        <v>913</v>
      </c>
      <c r="M515" s="13" t="s">
        <v>31</v>
      </c>
      <c r="N515" s="16">
        <v>44984</v>
      </c>
      <c r="O515" s="16">
        <v>44985</v>
      </c>
      <c r="P515" s="16">
        <v>45104</v>
      </c>
      <c r="Q515" s="17" t="s">
        <v>32</v>
      </c>
      <c r="R515" s="17">
        <f>VLOOKUP(L515,[1]EXT!$A$1:$B$52,2,0)</f>
        <v>5530</v>
      </c>
      <c r="S515" s="13" t="s">
        <v>2695</v>
      </c>
    </row>
    <row r="516" spans="1:19" s="12" customFormat="1" ht="83.25" customHeight="1">
      <c r="A516" s="14" t="s">
        <v>2696</v>
      </c>
      <c r="B516" s="13" t="s">
        <v>59</v>
      </c>
      <c r="C516" s="13" t="s">
        <v>2697</v>
      </c>
      <c r="D516" s="14" t="s">
        <v>2698</v>
      </c>
      <c r="E516" s="15">
        <v>14000000</v>
      </c>
      <c r="F516" s="15">
        <v>3500000</v>
      </c>
      <c r="G516" s="13" t="s">
        <v>2699</v>
      </c>
      <c r="H516" s="13">
        <v>32853669</v>
      </c>
      <c r="I516" s="19" t="s">
        <v>844</v>
      </c>
      <c r="J516" s="19" t="s">
        <v>2700</v>
      </c>
      <c r="K516" s="13" t="s">
        <v>748</v>
      </c>
      <c r="L516" s="13" t="s">
        <v>2002</v>
      </c>
      <c r="M516" s="13" t="s">
        <v>31</v>
      </c>
      <c r="N516" s="16">
        <v>44984</v>
      </c>
      <c r="O516" s="16">
        <v>44985</v>
      </c>
      <c r="P516" s="16">
        <v>45104</v>
      </c>
      <c r="Q516" s="17" t="s">
        <v>32</v>
      </c>
      <c r="R516" s="17">
        <f>VLOOKUP(L516,[1]EXT!$A$1:$B$52,2,0)</f>
        <v>5016</v>
      </c>
      <c r="S516" s="13" t="s">
        <v>2701</v>
      </c>
    </row>
    <row r="517" spans="1:19" s="12" customFormat="1" ht="83.25" customHeight="1">
      <c r="A517" s="14" t="s">
        <v>2702</v>
      </c>
      <c r="B517" s="13" t="s">
        <v>23</v>
      </c>
      <c r="C517" s="13" t="s">
        <v>2703</v>
      </c>
      <c r="D517" s="14" t="s">
        <v>2704</v>
      </c>
      <c r="E517" s="15">
        <v>24000000</v>
      </c>
      <c r="F517" s="15">
        <v>6000000</v>
      </c>
      <c r="G517" s="13" t="s">
        <v>2705</v>
      </c>
      <c r="H517" s="13">
        <v>1075221588</v>
      </c>
      <c r="I517" s="19" t="s">
        <v>105</v>
      </c>
      <c r="J517" s="19" t="s">
        <v>552</v>
      </c>
      <c r="K517" s="13" t="s">
        <v>748</v>
      </c>
      <c r="L517" s="13" t="s">
        <v>1043</v>
      </c>
      <c r="M517" s="13" t="s">
        <v>31</v>
      </c>
      <c r="N517" s="16">
        <v>44984</v>
      </c>
      <c r="O517" s="16">
        <v>44985</v>
      </c>
      <c r="P517" s="16">
        <v>45104</v>
      </c>
      <c r="Q517" s="17" t="s">
        <v>32</v>
      </c>
      <c r="R517" s="17">
        <f>VLOOKUP(L517,[1]EXT!$A$1:$B$52,2,0)</f>
        <v>5016</v>
      </c>
      <c r="S517" s="13" t="s">
        <v>2706</v>
      </c>
    </row>
    <row r="518" spans="1:19" s="12" customFormat="1" ht="83.25" customHeight="1">
      <c r="A518" s="14" t="s">
        <v>2707</v>
      </c>
      <c r="B518" s="13" t="s">
        <v>23</v>
      </c>
      <c r="C518" s="13" t="s">
        <v>2708</v>
      </c>
      <c r="D518" s="14" t="s">
        <v>2709</v>
      </c>
      <c r="E518" s="15">
        <v>34000000</v>
      </c>
      <c r="F518" s="15">
        <v>8500000</v>
      </c>
      <c r="G518" s="13" t="s">
        <v>2710</v>
      </c>
      <c r="H518" s="13">
        <v>1013619697</v>
      </c>
      <c r="I518" s="19" t="s">
        <v>354</v>
      </c>
      <c r="J518" s="19" t="s">
        <v>704</v>
      </c>
      <c r="K518" s="13" t="s">
        <v>264</v>
      </c>
      <c r="L518" s="13" t="s">
        <v>763</v>
      </c>
      <c r="M518" s="13" t="s">
        <v>31</v>
      </c>
      <c r="N518" s="16">
        <v>44984</v>
      </c>
      <c r="O518" s="16">
        <v>44985</v>
      </c>
      <c r="P518" s="16">
        <v>45104</v>
      </c>
      <c r="Q518" s="17" t="s">
        <v>32</v>
      </c>
      <c r="R518" s="17">
        <f>VLOOKUP(L518,[1]EXT!$A$1:$B$52,2,0)</f>
        <v>5802</v>
      </c>
      <c r="S518" s="13" t="s">
        <v>2711</v>
      </c>
    </row>
    <row r="519" spans="1:19" s="12" customFormat="1" ht="83.25" customHeight="1">
      <c r="A519" s="14" t="s">
        <v>2712</v>
      </c>
      <c r="B519" s="13" t="s">
        <v>23</v>
      </c>
      <c r="C519" s="13" t="s">
        <v>2713</v>
      </c>
      <c r="D519" s="14" t="s">
        <v>2714</v>
      </c>
      <c r="E519" s="15">
        <v>24000000</v>
      </c>
      <c r="F519" s="15">
        <v>6000000</v>
      </c>
      <c r="G519" s="13" t="s">
        <v>2715</v>
      </c>
      <c r="H519" s="13">
        <v>33376118</v>
      </c>
      <c r="I519" s="19" t="s">
        <v>38</v>
      </c>
      <c r="J519" s="19" t="s">
        <v>39</v>
      </c>
      <c r="K519" s="13" t="s">
        <v>748</v>
      </c>
      <c r="L519" s="13" t="s">
        <v>2002</v>
      </c>
      <c r="M519" s="13" t="s">
        <v>31</v>
      </c>
      <c r="N519" s="16">
        <v>44986</v>
      </c>
      <c r="O519" s="16">
        <v>44988</v>
      </c>
      <c r="P519" s="16">
        <v>45109</v>
      </c>
      <c r="Q519" s="17" t="s">
        <v>32</v>
      </c>
      <c r="R519" s="17">
        <f>VLOOKUP(L519,[1]EXT!$A$1:$B$52,2,0)</f>
        <v>5016</v>
      </c>
      <c r="S519" s="13" t="s">
        <v>2716</v>
      </c>
    </row>
    <row r="520" spans="1:19" s="12" customFormat="1" ht="83.25" customHeight="1">
      <c r="A520" s="14" t="s">
        <v>2717</v>
      </c>
      <c r="B520" s="13" t="s">
        <v>23</v>
      </c>
      <c r="C520" s="13" t="s">
        <v>2718</v>
      </c>
      <c r="D520" s="14" t="s">
        <v>2719</v>
      </c>
      <c r="E520" s="15">
        <v>24000000</v>
      </c>
      <c r="F520" s="15">
        <v>6000000</v>
      </c>
      <c r="G520" s="13" t="s">
        <v>2720</v>
      </c>
      <c r="H520" s="13">
        <v>79724443</v>
      </c>
      <c r="I520" s="19" t="s">
        <v>354</v>
      </c>
      <c r="J520" s="19" t="s">
        <v>704</v>
      </c>
      <c r="K520" s="13" t="s">
        <v>748</v>
      </c>
      <c r="L520" s="13" t="s">
        <v>2002</v>
      </c>
      <c r="M520" s="13" t="s">
        <v>31</v>
      </c>
      <c r="N520" s="16">
        <v>44986</v>
      </c>
      <c r="O520" s="16">
        <v>44988</v>
      </c>
      <c r="P520" s="16">
        <v>45109</v>
      </c>
      <c r="Q520" s="17" t="s">
        <v>32</v>
      </c>
      <c r="R520" s="17">
        <f>VLOOKUP(L520,[1]EXT!$A$1:$B$52,2,0)</f>
        <v>5016</v>
      </c>
      <c r="S520" s="13" t="s">
        <v>2721</v>
      </c>
    </row>
    <row r="521" spans="1:19" s="12" customFormat="1" ht="83.25" customHeight="1">
      <c r="A521" s="14" t="s">
        <v>2722</v>
      </c>
      <c r="B521" s="13" t="s">
        <v>23</v>
      </c>
      <c r="C521" s="13" t="s">
        <v>2723</v>
      </c>
      <c r="D521" s="14" t="s">
        <v>1760</v>
      </c>
      <c r="E521" s="15">
        <v>28800000</v>
      </c>
      <c r="F521" s="15">
        <v>7200000</v>
      </c>
      <c r="G521" s="13" t="s">
        <v>2724</v>
      </c>
      <c r="H521" s="13">
        <v>1097036793</v>
      </c>
      <c r="I521" s="19" t="s">
        <v>354</v>
      </c>
      <c r="J521" s="19" t="s">
        <v>704</v>
      </c>
      <c r="K521" s="13" t="s">
        <v>741</v>
      </c>
      <c r="L521" s="13" t="s">
        <v>742</v>
      </c>
      <c r="M521" s="13" t="s">
        <v>31</v>
      </c>
      <c r="N521" s="16">
        <v>44993</v>
      </c>
      <c r="O521" s="16">
        <v>44998</v>
      </c>
      <c r="P521" s="16">
        <v>45119</v>
      </c>
      <c r="Q521" s="17" t="s">
        <v>32</v>
      </c>
      <c r="R521" s="17">
        <f>VLOOKUP(L521,[1]EXT!$A$1:$B$52,2,0)</f>
        <v>5016</v>
      </c>
      <c r="S521" s="13" t="s">
        <v>1418</v>
      </c>
    </row>
    <row r="522" spans="1:19" s="12" customFormat="1" ht="83.25" customHeight="1">
      <c r="A522" s="14" t="s">
        <v>2725</v>
      </c>
      <c r="B522" s="13" t="s">
        <v>23</v>
      </c>
      <c r="C522" s="13" t="s">
        <v>2726</v>
      </c>
      <c r="D522" s="14" t="s">
        <v>2727</v>
      </c>
      <c r="E522" s="15">
        <v>28800000</v>
      </c>
      <c r="F522" s="15">
        <v>7200000</v>
      </c>
      <c r="G522" s="13" t="s">
        <v>2728</v>
      </c>
      <c r="H522" s="13">
        <v>52717265</v>
      </c>
      <c r="I522" s="19" t="s">
        <v>354</v>
      </c>
      <c r="J522" s="19" t="s">
        <v>704</v>
      </c>
      <c r="K522" s="13" t="s">
        <v>741</v>
      </c>
      <c r="L522" s="13" t="s">
        <v>742</v>
      </c>
      <c r="M522" s="13" t="s">
        <v>31</v>
      </c>
      <c r="N522" s="16">
        <v>44992</v>
      </c>
      <c r="O522" s="16">
        <v>44995</v>
      </c>
      <c r="P522" s="16">
        <v>45116</v>
      </c>
      <c r="Q522" s="17" t="s">
        <v>32</v>
      </c>
      <c r="R522" s="17">
        <f>VLOOKUP(L522,[1]EXT!$A$1:$B$52,2,0)</f>
        <v>5016</v>
      </c>
      <c r="S522" s="13" t="s">
        <v>2729</v>
      </c>
    </row>
    <row r="523" spans="1:19" s="12" customFormat="1" ht="83.25" customHeight="1">
      <c r="A523" s="14" t="s">
        <v>2730</v>
      </c>
      <c r="B523" s="13" t="s">
        <v>23</v>
      </c>
      <c r="C523" s="13" t="s">
        <v>2731</v>
      </c>
      <c r="D523" s="14" t="s">
        <v>2732</v>
      </c>
      <c r="E523" s="15">
        <v>32000000</v>
      </c>
      <c r="F523" s="15">
        <v>8000000</v>
      </c>
      <c r="G523" s="13" t="s">
        <v>2733</v>
      </c>
      <c r="H523" s="13">
        <v>9396589</v>
      </c>
      <c r="I523" s="19" t="s">
        <v>38</v>
      </c>
      <c r="J523" s="19" t="s">
        <v>133</v>
      </c>
      <c r="K523" s="13" t="s">
        <v>748</v>
      </c>
      <c r="L523" s="13" t="s">
        <v>801</v>
      </c>
      <c r="M523" s="13" t="s">
        <v>31</v>
      </c>
      <c r="N523" s="16">
        <v>44984</v>
      </c>
      <c r="O523" s="16">
        <v>44985</v>
      </c>
      <c r="P523" s="16">
        <v>45104</v>
      </c>
      <c r="Q523" s="17" t="s">
        <v>32</v>
      </c>
      <c r="R523" s="17">
        <f>VLOOKUP(L523,[1]EXT!$A$1:$B$52,2,0)</f>
        <v>5507</v>
      </c>
      <c r="S523" s="13" t="s">
        <v>2734</v>
      </c>
    </row>
    <row r="524" spans="1:19" s="12" customFormat="1" ht="83.25" customHeight="1">
      <c r="A524" s="14" t="s">
        <v>2735</v>
      </c>
      <c r="B524" s="13" t="s">
        <v>23</v>
      </c>
      <c r="C524" s="13" t="s">
        <v>2736</v>
      </c>
      <c r="D524" s="14" t="s">
        <v>2737</v>
      </c>
      <c r="E524" s="15">
        <v>24000000</v>
      </c>
      <c r="F524" s="15">
        <v>6000000</v>
      </c>
      <c r="G524" s="13" t="s">
        <v>2738</v>
      </c>
      <c r="H524" s="13">
        <v>7167235</v>
      </c>
      <c r="I524" s="19" t="s">
        <v>38</v>
      </c>
      <c r="J524" s="19" t="s">
        <v>39</v>
      </c>
      <c r="K524" s="13" t="s">
        <v>748</v>
      </c>
      <c r="L524" s="13" t="s">
        <v>801</v>
      </c>
      <c r="M524" s="13" t="s">
        <v>31</v>
      </c>
      <c r="N524" s="16">
        <v>44984</v>
      </c>
      <c r="O524" s="16">
        <v>44984</v>
      </c>
      <c r="P524" s="16">
        <v>45103</v>
      </c>
      <c r="Q524" s="17" t="s">
        <v>32</v>
      </c>
      <c r="R524" s="17">
        <f>VLOOKUP(L524,[1]EXT!$A$1:$B$52,2,0)</f>
        <v>5507</v>
      </c>
      <c r="S524" s="13" t="s">
        <v>2739</v>
      </c>
    </row>
    <row r="525" spans="1:19" s="12" customFormat="1" ht="83.25" customHeight="1">
      <c r="A525" s="14" t="s">
        <v>2740</v>
      </c>
      <c r="B525" s="13" t="s">
        <v>23</v>
      </c>
      <c r="C525" s="13" t="s">
        <v>2741</v>
      </c>
      <c r="D525" s="14" t="s">
        <v>2275</v>
      </c>
      <c r="E525" s="15">
        <v>16183040</v>
      </c>
      <c r="F525" s="15">
        <v>4045760</v>
      </c>
      <c r="G525" s="13" t="s">
        <v>2742</v>
      </c>
      <c r="H525" s="13">
        <v>1081420004</v>
      </c>
      <c r="I525" s="19" t="s">
        <v>139</v>
      </c>
      <c r="J525" s="19" t="s">
        <v>2743</v>
      </c>
      <c r="K525" s="13" t="s">
        <v>748</v>
      </c>
      <c r="L525" s="13" t="s">
        <v>801</v>
      </c>
      <c r="M525" s="13" t="s">
        <v>31</v>
      </c>
      <c r="N525" s="16">
        <v>44984</v>
      </c>
      <c r="O525" s="16">
        <v>44985</v>
      </c>
      <c r="P525" s="16">
        <v>45104</v>
      </c>
      <c r="Q525" s="17" t="s">
        <v>32</v>
      </c>
      <c r="R525" s="17">
        <f>VLOOKUP(L525,[1]EXT!$A$1:$B$52,2,0)</f>
        <v>5507</v>
      </c>
      <c r="S525" s="13" t="s">
        <v>2744</v>
      </c>
    </row>
    <row r="526" spans="1:19" s="12" customFormat="1" ht="83.25" customHeight="1">
      <c r="A526" s="14" t="s">
        <v>2745</v>
      </c>
      <c r="B526" s="13" t="s">
        <v>23</v>
      </c>
      <c r="C526" s="13" t="s">
        <v>2746</v>
      </c>
      <c r="D526" s="14" t="s">
        <v>2495</v>
      </c>
      <c r="E526" s="15">
        <v>22000000</v>
      </c>
      <c r="F526" s="15">
        <v>5500000</v>
      </c>
      <c r="G526" s="13" t="s">
        <v>2747</v>
      </c>
      <c r="H526" s="13">
        <v>1019094457</v>
      </c>
      <c r="I526" s="19" t="s">
        <v>354</v>
      </c>
      <c r="J526" s="19" t="s">
        <v>704</v>
      </c>
      <c r="K526" s="13" t="s">
        <v>748</v>
      </c>
      <c r="L526" s="13" t="s">
        <v>1306</v>
      </c>
      <c r="M526" s="13" t="s">
        <v>31</v>
      </c>
      <c r="N526" s="16">
        <v>44987</v>
      </c>
      <c r="O526" s="16">
        <v>44995</v>
      </c>
      <c r="P526" s="16">
        <v>45116</v>
      </c>
      <c r="Q526" s="17" t="s">
        <v>32</v>
      </c>
      <c r="R526" s="17">
        <f>VLOOKUP(L526,[1]EXT!$A$1:$B$52,2,0)</f>
        <v>5507</v>
      </c>
      <c r="S526" s="13" t="s">
        <v>2748</v>
      </c>
    </row>
    <row r="527" spans="1:19" s="12" customFormat="1" ht="83.25" customHeight="1">
      <c r="A527" s="14" t="s">
        <v>2749</v>
      </c>
      <c r="B527" s="13" t="s">
        <v>23</v>
      </c>
      <c r="C527" s="13" t="s">
        <v>2750</v>
      </c>
      <c r="D527" s="14" t="s">
        <v>2751</v>
      </c>
      <c r="E527" s="15">
        <v>32000000</v>
      </c>
      <c r="F527" s="15">
        <v>8000000</v>
      </c>
      <c r="G527" s="13" t="s">
        <v>2752</v>
      </c>
      <c r="H527" s="13">
        <v>88196015</v>
      </c>
      <c r="I527" s="19" t="s">
        <v>233</v>
      </c>
      <c r="J527" s="19" t="s">
        <v>234</v>
      </c>
      <c r="K527" s="13" t="s">
        <v>748</v>
      </c>
      <c r="L527" s="13" t="s">
        <v>801</v>
      </c>
      <c r="M527" s="13" t="s">
        <v>31</v>
      </c>
      <c r="N527" s="16">
        <v>44987</v>
      </c>
      <c r="O527" s="16">
        <v>44992</v>
      </c>
      <c r="P527" s="16">
        <v>45113</v>
      </c>
      <c r="Q527" s="17" t="s">
        <v>32</v>
      </c>
      <c r="R527" s="17">
        <f>VLOOKUP(L527,[1]EXT!$A$1:$B$52,2,0)</f>
        <v>5507</v>
      </c>
      <c r="S527" s="13" t="s">
        <v>2753</v>
      </c>
    </row>
    <row r="528" spans="1:19" s="12" customFormat="1" ht="83.25" customHeight="1">
      <c r="A528" s="14" t="s">
        <v>2754</v>
      </c>
      <c r="B528" s="13" t="s">
        <v>23</v>
      </c>
      <c r="C528" s="13" t="s">
        <v>2755</v>
      </c>
      <c r="D528" s="14" t="s">
        <v>2756</v>
      </c>
      <c r="E528" s="15">
        <v>24000000</v>
      </c>
      <c r="F528" s="15">
        <v>6000000</v>
      </c>
      <c r="G528" s="13" t="s">
        <v>2757</v>
      </c>
      <c r="H528" s="13">
        <v>88152003</v>
      </c>
      <c r="I528" s="19" t="s">
        <v>46</v>
      </c>
      <c r="J528" s="19" t="s">
        <v>1833</v>
      </c>
      <c r="K528" s="13" t="s">
        <v>748</v>
      </c>
      <c r="L528" s="13" t="s">
        <v>801</v>
      </c>
      <c r="M528" s="13" t="s">
        <v>31</v>
      </c>
      <c r="N528" s="16">
        <v>44986</v>
      </c>
      <c r="O528" s="16">
        <v>44988</v>
      </c>
      <c r="P528" s="16">
        <v>45109</v>
      </c>
      <c r="Q528" s="17" t="s">
        <v>32</v>
      </c>
      <c r="R528" s="17">
        <f>VLOOKUP(L528,[1]EXT!$A$1:$B$52,2,0)</f>
        <v>5507</v>
      </c>
      <c r="S528" s="13" t="s">
        <v>2758</v>
      </c>
    </row>
    <row r="529" spans="1:19" s="12" customFormat="1" ht="83.25" customHeight="1">
      <c r="A529" s="14" t="s">
        <v>2759</v>
      </c>
      <c r="B529" s="13" t="s">
        <v>23</v>
      </c>
      <c r="C529" s="13" t="s">
        <v>2760</v>
      </c>
      <c r="D529" s="14" t="s">
        <v>1331</v>
      </c>
      <c r="E529" s="15">
        <v>24000000</v>
      </c>
      <c r="F529" s="15">
        <v>6000000</v>
      </c>
      <c r="G529" s="13" t="s">
        <v>2761</v>
      </c>
      <c r="H529" s="13">
        <v>60353993</v>
      </c>
      <c r="I529" s="19" t="s">
        <v>46</v>
      </c>
      <c r="J529" s="19" t="s">
        <v>1524</v>
      </c>
      <c r="K529" s="13" t="s">
        <v>748</v>
      </c>
      <c r="L529" s="13" t="s">
        <v>801</v>
      </c>
      <c r="M529" s="13" t="s">
        <v>31</v>
      </c>
      <c r="N529" s="16">
        <v>44988</v>
      </c>
      <c r="O529" s="16">
        <v>44991</v>
      </c>
      <c r="P529" s="16">
        <v>45112</v>
      </c>
      <c r="Q529" s="17" t="s">
        <v>32</v>
      </c>
      <c r="R529" s="17">
        <f>VLOOKUP(L529,[1]EXT!$A$1:$B$52,2,0)</f>
        <v>5507</v>
      </c>
      <c r="S529" s="13" t="s">
        <v>2762</v>
      </c>
    </row>
    <row r="530" spans="1:19" s="12" customFormat="1" ht="83.25" customHeight="1">
      <c r="A530" s="14" t="s">
        <v>2763</v>
      </c>
      <c r="B530" s="13" t="s">
        <v>23</v>
      </c>
      <c r="C530" s="13" t="s">
        <v>2764</v>
      </c>
      <c r="D530" s="14" t="s">
        <v>1331</v>
      </c>
      <c r="E530" s="15">
        <v>24000000</v>
      </c>
      <c r="F530" s="15">
        <v>6000000</v>
      </c>
      <c r="G530" s="13" t="s">
        <v>2765</v>
      </c>
      <c r="H530" s="13">
        <v>1065569867</v>
      </c>
      <c r="I530" s="19" t="s">
        <v>233</v>
      </c>
      <c r="J530" s="19" t="s">
        <v>331</v>
      </c>
      <c r="K530" s="13" t="s">
        <v>748</v>
      </c>
      <c r="L530" s="13" t="s">
        <v>801</v>
      </c>
      <c r="M530" s="13" t="s">
        <v>31</v>
      </c>
      <c r="N530" s="16">
        <v>44988</v>
      </c>
      <c r="O530" s="16">
        <v>44992</v>
      </c>
      <c r="P530" s="16">
        <v>45113</v>
      </c>
      <c r="Q530" s="17" t="s">
        <v>32</v>
      </c>
      <c r="R530" s="17">
        <f>VLOOKUP(L530,[1]EXT!$A$1:$B$52,2,0)</f>
        <v>5507</v>
      </c>
      <c r="S530" s="13" t="s">
        <v>2766</v>
      </c>
    </row>
    <row r="531" spans="1:19" s="12" customFormat="1" ht="83.25" customHeight="1">
      <c r="A531" s="14" t="s">
        <v>2767</v>
      </c>
      <c r="B531" s="13" t="s">
        <v>59</v>
      </c>
      <c r="C531" s="13" t="s">
        <v>2768</v>
      </c>
      <c r="D531" s="14" t="s">
        <v>2769</v>
      </c>
      <c r="E531" s="15">
        <v>12960000</v>
      </c>
      <c r="F531" s="15">
        <v>3240000</v>
      </c>
      <c r="G531" s="13" t="s">
        <v>2770</v>
      </c>
      <c r="H531" s="13">
        <v>1013609659</v>
      </c>
      <c r="I531" s="19" t="s">
        <v>354</v>
      </c>
      <c r="J531" s="19" t="s">
        <v>704</v>
      </c>
      <c r="K531" s="13" t="s">
        <v>782</v>
      </c>
      <c r="L531" s="13" t="s">
        <v>1049</v>
      </c>
      <c r="M531" s="13" t="s">
        <v>31</v>
      </c>
      <c r="N531" s="16">
        <v>44988</v>
      </c>
      <c r="O531" s="16">
        <v>44992</v>
      </c>
      <c r="P531" s="16">
        <v>45113</v>
      </c>
      <c r="Q531" s="17" t="s">
        <v>32</v>
      </c>
      <c r="R531" s="17">
        <f>VLOOKUP(L531,[1]EXT!$A$1:$B$52,2,0)</f>
        <v>5840</v>
      </c>
      <c r="S531" s="13" t="s">
        <v>2771</v>
      </c>
    </row>
    <row r="532" spans="1:19" s="12" customFormat="1" ht="83.25" customHeight="1">
      <c r="A532" s="14" t="s">
        <v>2772</v>
      </c>
      <c r="B532" s="13" t="s">
        <v>23</v>
      </c>
      <c r="C532" s="13" t="s">
        <v>2773</v>
      </c>
      <c r="D532" s="14" t="s">
        <v>2774</v>
      </c>
      <c r="E532" s="15">
        <v>16720000</v>
      </c>
      <c r="F532" s="15">
        <v>4180000</v>
      </c>
      <c r="G532" s="13" t="s">
        <v>2775</v>
      </c>
      <c r="H532" s="13">
        <v>1020739904</v>
      </c>
      <c r="I532" s="19" t="s">
        <v>354</v>
      </c>
      <c r="J532" s="19" t="s">
        <v>704</v>
      </c>
      <c r="K532" s="13" t="s">
        <v>782</v>
      </c>
      <c r="L532" s="13" t="s">
        <v>1049</v>
      </c>
      <c r="M532" s="13" t="s">
        <v>31</v>
      </c>
      <c r="N532" s="16">
        <v>44986</v>
      </c>
      <c r="O532" s="16">
        <v>44987</v>
      </c>
      <c r="P532" s="16">
        <v>45108</v>
      </c>
      <c r="Q532" s="17" t="s">
        <v>32</v>
      </c>
      <c r="R532" s="17">
        <f>VLOOKUP(L532,[1]EXT!$A$1:$B$52,2,0)</f>
        <v>5840</v>
      </c>
      <c r="S532" s="13" t="s">
        <v>2776</v>
      </c>
    </row>
    <row r="533" spans="1:19" s="12" customFormat="1" ht="83.25" customHeight="1">
      <c r="A533" s="14" t="s">
        <v>2777</v>
      </c>
      <c r="B533" s="13" t="s">
        <v>23</v>
      </c>
      <c r="C533" s="13" t="s">
        <v>2778</v>
      </c>
      <c r="D533" s="14" t="s">
        <v>2658</v>
      </c>
      <c r="E533" s="15">
        <v>24000000</v>
      </c>
      <c r="F533" s="15">
        <v>6000000</v>
      </c>
      <c r="G533" s="13" t="s">
        <v>2779</v>
      </c>
      <c r="H533" s="13">
        <v>35531376</v>
      </c>
      <c r="I533" s="19" t="s">
        <v>354</v>
      </c>
      <c r="J533" s="19" t="s">
        <v>704</v>
      </c>
      <c r="K533" s="13" t="s">
        <v>748</v>
      </c>
      <c r="L533" s="13" t="s">
        <v>2002</v>
      </c>
      <c r="M533" s="13" t="s">
        <v>31</v>
      </c>
      <c r="N533" s="16">
        <v>44988</v>
      </c>
      <c r="O533" s="16">
        <v>44993</v>
      </c>
      <c r="P533" s="16">
        <v>45114</v>
      </c>
      <c r="Q533" s="17" t="s">
        <v>32</v>
      </c>
      <c r="R533" s="17">
        <f>VLOOKUP(L533,[1]EXT!$A$1:$B$52,2,0)</f>
        <v>5016</v>
      </c>
      <c r="S533" s="13" t="s">
        <v>2780</v>
      </c>
    </row>
    <row r="534" spans="1:19" s="12" customFormat="1" ht="83.25" customHeight="1">
      <c r="A534" s="14" t="s">
        <v>2781</v>
      </c>
      <c r="B534" s="13" t="s">
        <v>23</v>
      </c>
      <c r="C534" s="13" t="s">
        <v>2782</v>
      </c>
      <c r="D534" s="14" t="s">
        <v>2783</v>
      </c>
      <c r="E534" s="15">
        <v>24000000</v>
      </c>
      <c r="F534" s="15">
        <v>6000000</v>
      </c>
      <c r="G534" s="13" t="s">
        <v>2784</v>
      </c>
      <c r="H534" s="13">
        <v>1022395572</v>
      </c>
      <c r="I534" s="19" t="s">
        <v>354</v>
      </c>
      <c r="J534" s="19" t="s">
        <v>704</v>
      </c>
      <c r="K534" s="13" t="s">
        <v>748</v>
      </c>
      <c r="L534" s="13" t="s">
        <v>2002</v>
      </c>
      <c r="M534" s="13" t="s">
        <v>31</v>
      </c>
      <c r="N534" s="16">
        <v>44991</v>
      </c>
      <c r="O534" s="16">
        <v>44992</v>
      </c>
      <c r="P534" s="16">
        <v>45113</v>
      </c>
      <c r="Q534" s="17" t="s">
        <v>32</v>
      </c>
      <c r="R534" s="17">
        <f>VLOOKUP(L534,[1]EXT!$A$1:$B$52,2,0)</f>
        <v>5016</v>
      </c>
      <c r="S534" s="13" t="s">
        <v>2785</v>
      </c>
    </row>
    <row r="535" spans="1:19" s="12" customFormat="1" ht="83.25" customHeight="1">
      <c r="A535" s="14" t="s">
        <v>2786</v>
      </c>
      <c r="B535" s="13" t="s">
        <v>23</v>
      </c>
      <c r="C535" s="13" t="s">
        <v>2787</v>
      </c>
      <c r="D535" s="14" t="s">
        <v>2788</v>
      </c>
      <c r="E535" s="15">
        <v>24000000</v>
      </c>
      <c r="F535" s="15">
        <v>6000000</v>
      </c>
      <c r="G535" s="13" t="s">
        <v>2789</v>
      </c>
      <c r="H535" s="13">
        <v>53139790</v>
      </c>
      <c r="I535" s="19" t="s">
        <v>1423</v>
      </c>
      <c r="J535" s="19" t="s">
        <v>64</v>
      </c>
      <c r="K535" s="13" t="s">
        <v>748</v>
      </c>
      <c r="L535" s="13" t="s">
        <v>1043</v>
      </c>
      <c r="M535" s="13" t="s">
        <v>31</v>
      </c>
      <c r="N535" s="16">
        <v>44988</v>
      </c>
      <c r="O535" s="16">
        <v>44992</v>
      </c>
      <c r="P535" s="16">
        <v>45113</v>
      </c>
      <c r="Q535" s="17" t="s">
        <v>32</v>
      </c>
      <c r="R535" s="17">
        <f>VLOOKUP(L535,[1]EXT!$A$1:$B$52,2,0)</f>
        <v>5016</v>
      </c>
      <c r="S535" s="13" t="s">
        <v>2790</v>
      </c>
    </row>
    <row r="536" spans="1:19" s="12" customFormat="1" ht="83.25" customHeight="1">
      <c r="A536" s="14" t="s">
        <v>2791</v>
      </c>
      <c r="B536" s="13" t="s">
        <v>23</v>
      </c>
      <c r="C536" s="13" t="s">
        <v>2792</v>
      </c>
      <c r="D536" s="14" t="s">
        <v>2793</v>
      </c>
      <c r="E536" s="15">
        <v>16180000</v>
      </c>
      <c r="F536" s="15">
        <v>4045000</v>
      </c>
      <c r="G536" s="13" t="s">
        <v>2794</v>
      </c>
      <c r="H536" s="13">
        <v>1075247581</v>
      </c>
      <c r="I536" s="19" t="s">
        <v>1423</v>
      </c>
      <c r="J536" s="19" t="s">
        <v>64</v>
      </c>
      <c r="K536" s="13" t="s">
        <v>741</v>
      </c>
      <c r="L536" s="13" t="s">
        <v>789</v>
      </c>
      <c r="M536" s="13" t="s">
        <v>31</v>
      </c>
      <c r="N536" s="16">
        <v>44988</v>
      </c>
      <c r="O536" s="16">
        <v>44992</v>
      </c>
      <c r="P536" s="16">
        <v>45113</v>
      </c>
      <c r="Q536" s="17" t="s">
        <v>32</v>
      </c>
      <c r="R536" s="17">
        <f>VLOOKUP(L536,[1]EXT!$A$1:$B$52,2,0)</f>
        <v>5728</v>
      </c>
      <c r="S536" s="13" t="s">
        <v>2795</v>
      </c>
    </row>
    <row r="537" spans="1:19" s="12" customFormat="1" ht="83.25" customHeight="1">
      <c r="A537" s="14" t="s">
        <v>2796</v>
      </c>
      <c r="B537" s="13" t="s">
        <v>23</v>
      </c>
      <c r="C537" s="13" t="s">
        <v>2797</v>
      </c>
      <c r="D537" s="14" t="s">
        <v>2798</v>
      </c>
      <c r="E537" s="15">
        <v>24000000</v>
      </c>
      <c r="F537" s="15">
        <v>6000000</v>
      </c>
      <c r="G537" s="13" t="s">
        <v>2799</v>
      </c>
      <c r="H537" s="13">
        <v>88191062</v>
      </c>
      <c r="I537" s="19" t="s">
        <v>171</v>
      </c>
      <c r="J537" s="19" t="s">
        <v>206</v>
      </c>
      <c r="K537" s="13" t="s">
        <v>748</v>
      </c>
      <c r="L537" s="13" t="s">
        <v>801</v>
      </c>
      <c r="M537" s="13" t="s">
        <v>31</v>
      </c>
      <c r="N537" s="16">
        <v>44988</v>
      </c>
      <c r="O537" s="16">
        <v>44993</v>
      </c>
      <c r="P537" s="16">
        <v>45114</v>
      </c>
      <c r="Q537" s="17" t="s">
        <v>32</v>
      </c>
      <c r="R537" s="17">
        <f>VLOOKUP(L537,[1]EXT!$A$1:$B$52,2,0)</f>
        <v>5507</v>
      </c>
      <c r="S537" s="13" t="s">
        <v>2800</v>
      </c>
    </row>
    <row r="538" spans="1:19" s="12" customFormat="1" ht="83.25" customHeight="1">
      <c r="A538" s="14" t="s">
        <v>2801</v>
      </c>
      <c r="B538" s="13" t="s">
        <v>59</v>
      </c>
      <c r="C538" s="13" t="s">
        <v>2802</v>
      </c>
      <c r="D538" s="14" t="s">
        <v>1187</v>
      </c>
      <c r="E538" s="15">
        <v>10520000</v>
      </c>
      <c r="F538" s="15">
        <v>2630000</v>
      </c>
      <c r="G538" s="13" t="s">
        <v>2803</v>
      </c>
      <c r="H538" s="13">
        <v>1079181672</v>
      </c>
      <c r="I538" s="19" t="s">
        <v>81</v>
      </c>
      <c r="J538" s="19" t="s">
        <v>1923</v>
      </c>
      <c r="K538" s="13" t="s">
        <v>782</v>
      </c>
      <c r="L538" s="13" t="s">
        <v>1049</v>
      </c>
      <c r="M538" s="13" t="s">
        <v>31</v>
      </c>
      <c r="N538" s="16">
        <v>44988</v>
      </c>
      <c r="O538" s="16">
        <v>44992</v>
      </c>
      <c r="P538" s="16">
        <v>45113</v>
      </c>
      <c r="Q538" s="17" t="s">
        <v>32</v>
      </c>
      <c r="R538" s="17">
        <f>VLOOKUP(L538,[1]EXT!$A$1:$B$52,2,0)</f>
        <v>5840</v>
      </c>
      <c r="S538" s="13" t="s">
        <v>2804</v>
      </c>
    </row>
    <row r="539" spans="1:19" s="12" customFormat="1" ht="83.25" customHeight="1">
      <c r="A539" s="14" t="s">
        <v>2805</v>
      </c>
      <c r="B539" s="13" t="s">
        <v>23</v>
      </c>
      <c r="C539" s="13" t="s">
        <v>2806</v>
      </c>
      <c r="D539" s="14" t="s">
        <v>1506</v>
      </c>
      <c r="E539" s="15">
        <v>28451564</v>
      </c>
      <c r="F539" s="15">
        <v>7112891</v>
      </c>
      <c r="G539" s="13" t="s">
        <v>2807</v>
      </c>
      <c r="H539" s="13">
        <v>1065596286</v>
      </c>
      <c r="I539" s="19" t="s">
        <v>27</v>
      </c>
      <c r="J539" s="19" t="s">
        <v>28</v>
      </c>
      <c r="K539" s="13" t="s">
        <v>29</v>
      </c>
      <c r="L539" s="13" t="s">
        <v>30</v>
      </c>
      <c r="M539" s="13" t="s">
        <v>31</v>
      </c>
      <c r="N539" s="16">
        <v>45008</v>
      </c>
      <c r="O539" s="16">
        <v>45013</v>
      </c>
      <c r="P539" s="16">
        <v>45134</v>
      </c>
      <c r="Q539" s="17" t="s">
        <v>32</v>
      </c>
      <c r="R539" s="17">
        <f>VLOOKUP(L539,[1]EXT!$A$1:$B$52,2,0)</f>
        <v>5602</v>
      </c>
      <c r="S539" s="13" t="s">
        <v>2808</v>
      </c>
    </row>
    <row r="540" spans="1:19" s="12" customFormat="1" ht="83.25" customHeight="1">
      <c r="A540" s="14" t="s">
        <v>2809</v>
      </c>
      <c r="B540" s="13" t="s">
        <v>23</v>
      </c>
      <c r="C540" s="13" t="s">
        <v>2810</v>
      </c>
      <c r="D540" s="14" t="s">
        <v>2811</v>
      </c>
      <c r="E540" s="15">
        <v>28451564</v>
      </c>
      <c r="F540" s="15">
        <v>7112891</v>
      </c>
      <c r="G540" s="13" t="s">
        <v>2812</v>
      </c>
      <c r="H540" s="13">
        <v>52818059</v>
      </c>
      <c r="I540" s="19" t="s">
        <v>354</v>
      </c>
      <c r="J540" s="19" t="s">
        <v>704</v>
      </c>
      <c r="K540" s="13" t="s">
        <v>29</v>
      </c>
      <c r="L540" s="13" t="s">
        <v>30</v>
      </c>
      <c r="M540" s="13" t="s">
        <v>31</v>
      </c>
      <c r="N540" s="16">
        <v>44988</v>
      </c>
      <c r="O540" s="16">
        <v>44992</v>
      </c>
      <c r="P540" s="16">
        <v>45113</v>
      </c>
      <c r="Q540" s="17" t="s">
        <v>32</v>
      </c>
      <c r="R540" s="17">
        <f>VLOOKUP(L540,[1]EXT!$A$1:$B$52,2,0)</f>
        <v>5602</v>
      </c>
      <c r="S540" s="13" t="s">
        <v>2813</v>
      </c>
    </row>
    <row r="541" spans="1:19" s="12" customFormat="1" ht="83.25" customHeight="1">
      <c r="A541" s="14" t="s">
        <v>2814</v>
      </c>
      <c r="B541" s="13" t="s">
        <v>23</v>
      </c>
      <c r="C541" s="13" t="s">
        <v>2815</v>
      </c>
      <c r="D541" s="14" t="s">
        <v>2816</v>
      </c>
      <c r="E541" s="15">
        <v>35491760</v>
      </c>
      <c r="F541" s="15">
        <v>8872940</v>
      </c>
      <c r="G541" s="13" t="s">
        <v>2817</v>
      </c>
      <c r="H541" s="13">
        <v>1018471238</v>
      </c>
      <c r="I541" s="19" t="s">
        <v>354</v>
      </c>
      <c r="J541" s="19" t="s">
        <v>704</v>
      </c>
      <c r="K541" s="13" t="s">
        <v>29</v>
      </c>
      <c r="L541" s="13" t="s">
        <v>563</v>
      </c>
      <c r="M541" s="13" t="s">
        <v>31</v>
      </c>
      <c r="N541" s="16">
        <v>44988</v>
      </c>
      <c r="O541" s="16">
        <v>44991</v>
      </c>
      <c r="P541" s="16">
        <v>45112</v>
      </c>
      <c r="Q541" s="17" t="s">
        <v>32</v>
      </c>
      <c r="R541" s="17">
        <f>VLOOKUP(L541,[1]EXT!$A$1:$B$52,2,0)</f>
        <v>5637</v>
      </c>
      <c r="S541" s="13" t="s">
        <v>2818</v>
      </c>
    </row>
    <row r="542" spans="1:19" s="12" customFormat="1" ht="83.25" customHeight="1">
      <c r="A542" s="14" t="s">
        <v>2819</v>
      </c>
      <c r="B542" s="13" t="s">
        <v>23</v>
      </c>
      <c r="C542" s="13" t="s">
        <v>2820</v>
      </c>
      <c r="D542" s="14" t="s">
        <v>245</v>
      </c>
      <c r="E542" s="15">
        <v>28451564</v>
      </c>
      <c r="F542" s="15">
        <v>7112891</v>
      </c>
      <c r="G542" s="13" t="s">
        <v>2821</v>
      </c>
      <c r="H542" s="13">
        <v>39100685</v>
      </c>
      <c r="I542" s="19" t="s">
        <v>303</v>
      </c>
      <c r="J542" s="19" t="s">
        <v>1811</v>
      </c>
      <c r="K542" s="13" t="s">
        <v>29</v>
      </c>
      <c r="L542" s="13" t="s">
        <v>98</v>
      </c>
      <c r="M542" s="13" t="s">
        <v>99</v>
      </c>
      <c r="N542" s="16">
        <v>44986</v>
      </c>
      <c r="O542" s="16">
        <v>44991</v>
      </c>
      <c r="P542" s="16">
        <v>45112</v>
      </c>
      <c r="Q542" s="17" t="s">
        <v>32</v>
      </c>
      <c r="R542" s="17">
        <f>VLOOKUP(L542,[1]EXT!$A$1:$B$52,2,0)</f>
        <v>8811</v>
      </c>
      <c r="S542" s="13" t="s">
        <v>2822</v>
      </c>
    </row>
    <row r="543" spans="1:19" s="12" customFormat="1" ht="83.25" customHeight="1">
      <c r="A543" s="14" t="s">
        <v>2823</v>
      </c>
      <c r="B543" s="13" t="s">
        <v>23</v>
      </c>
      <c r="C543" s="13" t="s">
        <v>2824</v>
      </c>
      <c r="D543" s="14" t="s">
        <v>2825</v>
      </c>
      <c r="E543" s="15">
        <v>26618820</v>
      </c>
      <c r="F543" s="15">
        <v>8872940</v>
      </c>
      <c r="G543" s="13" t="s">
        <v>2826</v>
      </c>
      <c r="H543" s="13">
        <v>74186838</v>
      </c>
      <c r="I543" s="19" t="s">
        <v>38</v>
      </c>
      <c r="J543" s="19" t="s">
        <v>133</v>
      </c>
      <c r="K543" s="13" t="s">
        <v>29</v>
      </c>
      <c r="L543" s="13" t="s">
        <v>115</v>
      </c>
      <c r="M543" s="13" t="s">
        <v>31</v>
      </c>
      <c r="N543" s="16">
        <v>44986</v>
      </c>
      <c r="O543" s="16">
        <v>44987</v>
      </c>
      <c r="P543" s="16">
        <v>45108</v>
      </c>
      <c r="Q543" s="17" t="s">
        <v>32</v>
      </c>
      <c r="R543" s="17">
        <f>VLOOKUP(L543,[1]EXT!$A$1:$B$52,2,0)</f>
        <v>5671</v>
      </c>
      <c r="S543" s="13" t="s">
        <v>2827</v>
      </c>
    </row>
    <row r="544" spans="1:19" s="12" customFormat="1" ht="83.25" customHeight="1">
      <c r="A544" s="14" t="s">
        <v>2828</v>
      </c>
      <c r="B544" s="13" t="s">
        <v>23</v>
      </c>
      <c r="C544" s="13" t="s">
        <v>2829</v>
      </c>
      <c r="D544" s="14" t="s">
        <v>2830</v>
      </c>
      <c r="E544" s="15">
        <v>49092900</v>
      </c>
      <c r="F544" s="15">
        <v>12273225</v>
      </c>
      <c r="G544" s="13" t="s">
        <v>2831</v>
      </c>
      <c r="H544" s="13">
        <v>9533612</v>
      </c>
      <c r="I544" s="19" t="s">
        <v>38</v>
      </c>
      <c r="J544" s="19" t="s">
        <v>133</v>
      </c>
      <c r="K544" s="13" t="s">
        <v>29</v>
      </c>
      <c r="L544" s="13" t="s">
        <v>115</v>
      </c>
      <c r="M544" s="13" t="s">
        <v>31</v>
      </c>
      <c r="N544" s="16">
        <v>44988</v>
      </c>
      <c r="O544" s="16">
        <v>44991</v>
      </c>
      <c r="P544" s="16">
        <v>45112</v>
      </c>
      <c r="Q544" s="17" t="s">
        <v>32</v>
      </c>
      <c r="R544" s="17">
        <f>VLOOKUP(L544,[1]EXT!$A$1:$B$52,2,0)</f>
        <v>5671</v>
      </c>
      <c r="S544" s="13" t="s">
        <v>2832</v>
      </c>
    </row>
    <row r="545" spans="1:19" s="12" customFormat="1" ht="83.25" customHeight="1">
      <c r="A545" s="14" t="s">
        <v>2833</v>
      </c>
      <c r="B545" s="13" t="s">
        <v>23</v>
      </c>
      <c r="C545" s="13" t="s">
        <v>2834</v>
      </c>
      <c r="D545" s="14" t="s">
        <v>1492</v>
      </c>
      <c r="E545" s="15">
        <v>16183040</v>
      </c>
      <c r="F545" s="15">
        <v>4045760</v>
      </c>
      <c r="G545" s="13" t="s">
        <v>2835</v>
      </c>
      <c r="H545" s="13">
        <v>1140900389</v>
      </c>
      <c r="I545" s="19" t="s">
        <v>844</v>
      </c>
      <c r="J545" s="19" t="s">
        <v>845</v>
      </c>
      <c r="K545" s="13" t="s">
        <v>29</v>
      </c>
      <c r="L545" s="13" t="s">
        <v>1854</v>
      </c>
      <c r="M545" s="13" t="s">
        <v>1855</v>
      </c>
      <c r="N545" s="16">
        <v>44988</v>
      </c>
      <c r="O545" s="16">
        <v>44994</v>
      </c>
      <c r="P545" s="16">
        <v>45115</v>
      </c>
      <c r="Q545" s="17" t="s">
        <v>32</v>
      </c>
      <c r="R545" s="17">
        <f>VLOOKUP(L545,[1]EXT!$A$1:$B$52,2,0)</f>
        <v>5840</v>
      </c>
      <c r="S545" s="13" t="s">
        <v>2836</v>
      </c>
    </row>
    <row r="546" spans="1:19" s="12" customFormat="1" ht="83.25" customHeight="1">
      <c r="A546" s="14" t="s">
        <v>2837</v>
      </c>
      <c r="B546" s="13" t="s">
        <v>23</v>
      </c>
      <c r="C546" s="13" t="s">
        <v>2838</v>
      </c>
      <c r="D546" s="14" t="s">
        <v>2839</v>
      </c>
      <c r="E546" s="15">
        <v>15620604</v>
      </c>
      <c r="F546" s="15">
        <v>3905151</v>
      </c>
      <c r="G546" s="13" t="s">
        <v>2840</v>
      </c>
      <c r="H546" s="13">
        <v>42782766</v>
      </c>
      <c r="I546" s="19" t="s">
        <v>226</v>
      </c>
      <c r="J546" s="19" t="s">
        <v>227</v>
      </c>
      <c r="K546" s="13" t="s">
        <v>29</v>
      </c>
      <c r="L546" s="13" t="s">
        <v>90</v>
      </c>
      <c r="M546" s="13" t="s">
        <v>91</v>
      </c>
      <c r="N546" s="16">
        <v>44988</v>
      </c>
      <c r="O546" s="16">
        <v>44991</v>
      </c>
      <c r="P546" s="16">
        <v>45112</v>
      </c>
      <c r="Q546" s="17" t="s">
        <v>32</v>
      </c>
      <c r="R546" s="17">
        <f>VLOOKUP(L546,[1]EXT!$A$1:$B$52,2,0)</f>
        <v>4402</v>
      </c>
      <c r="S546" s="13" t="s">
        <v>2841</v>
      </c>
    </row>
    <row r="547" spans="1:19" s="12" customFormat="1" ht="83.25" customHeight="1">
      <c r="A547" s="14" t="s">
        <v>2842</v>
      </c>
      <c r="B547" s="13" t="s">
        <v>23</v>
      </c>
      <c r="C547" s="13" t="s">
        <v>2843</v>
      </c>
      <c r="D547" s="14" t="s">
        <v>1865</v>
      </c>
      <c r="E547" s="15">
        <v>35491760</v>
      </c>
      <c r="F547" s="15">
        <v>8872940</v>
      </c>
      <c r="G547" s="13" t="s">
        <v>2844</v>
      </c>
      <c r="H547" s="13">
        <v>46454591</v>
      </c>
      <c r="I547" s="19" t="s">
        <v>38</v>
      </c>
      <c r="J547" s="19" t="s">
        <v>114</v>
      </c>
      <c r="K547" s="13" t="s">
        <v>29</v>
      </c>
      <c r="L547" s="13" t="s">
        <v>563</v>
      </c>
      <c r="M547" s="13" t="s">
        <v>31</v>
      </c>
      <c r="N547" s="16">
        <v>44991</v>
      </c>
      <c r="O547" s="16">
        <v>44993</v>
      </c>
      <c r="P547" s="16">
        <v>45114</v>
      </c>
      <c r="Q547" s="17" t="s">
        <v>32</v>
      </c>
      <c r="R547" s="17">
        <f>VLOOKUP(L547,[1]EXT!$A$1:$B$52,2,0)</f>
        <v>5637</v>
      </c>
      <c r="S547" s="13" t="s">
        <v>2845</v>
      </c>
    </row>
    <row r="548" spans="1:19" s="12" customFormat="1" ht="83.25" customHeight="1">
      <c r="A548" s="14" t="s">
        <v>2846</v>
      </c>
      <c r="B548" s="13" t="s">
        <v>23</v>
      </c>
      <c r="C548" s="13" t="s">
        <v>2847</v>
      </c>
      <c r="D548" s="14" t="s">
        <v>1851</v>
      </c>
      <c r="E548" s="15">
        <v>16183040</v>
      </c>
      <c r="F548" s="15">
        <v>4045760</v>
      </c>
      <c r="G548" s="13" t="s">
        <v>2848</v>
      </c>
      <c r="H548" s="13">
        <v>75093066</v>
      </c>
      <c r="I548" s="19" t="s">
        <v>105</v>
      </c>
      <c r="J548" s="19" t="s">
        <v>2849</v>
      </c>
      <c r="K548" s="13" t="s">
        <v>29</v>
      </c>
      <c r="L548" s="13" t="s">
        <v>107</v>
      </c>
      <c r="M548" s="13" t="s">
        <v>108</v>
      </c>
      <c r="N548" s="16">
        <v>44991</v>
      </c>
      <c r="O548" s="16">
        <v>44993</v>
      </c>
      <c r="P548" s="16">
        <v>45114</v>
      </c>
      <c r="Q548" s="17" t="s">
        <v>32</v>
      </c>
      <c r="R548" s="17">
        <f>VLOOKUP(L548,[1]EXT!$A$1:$B$52,2,0)</f>
        <v>5904</v>
      </c>
      <c r="S548" s="13" t="s">
        <v>2850</v>
      </c>
    </row>
    <row r="549" spans="1:19" s="12" customFormat="1" ht="83.25" customHeight="1">
      <c r="A549" s="14" t="s">
        <v>2851</v>
      </c>
      <c r="B549" s="13" t="s">
        <v>23</v>
      </c>
      <c r="C549" s="13" t="s">
        <v>2852</v>
      </c>
      <c r="D549" s="14" t="s">
        <v>245</v>
      </c>
      <c r="E549" s="15">
        <v>28451564</v>
      </c>
      <c r="F549" s="15">
        <v>7112891</v>
      </c>
      <c r="G549" s="13" t="s">
        <v>2853</v>
      </c>
      <c r="H549" s="13">
        <v>1090424538</v>
      </c>
      <c r="I549" s="19" t="s">
        <v>46</v>
      </c>
      <c r="J549" s="19" t="s">
        <v>1524</v>
      </c>
      <c r="K549" s="13" t="s">
        <v>29</v>
      </c>
      <c r="L549" s="13" t="s">
        <v>184</v>
      </c>
      <c r="M549" s="13" t="s">
        <v>185</v>
      </c>
      <c r="N549" s="16">
        <v>44991</v>
      </c>
      <c r="O549" s="16">
        <v>44993</v>
      </c>
      <c r="P549" s="16">
        <v>45114</v>
      </c>
      <c r="Q549" s="17" t="s">
        <v>32</v>
      </c>
      <c r="R549" s="17">
        <f>VLOOKUP(L549,[1]EXT!$A$1:$B$52,2,0)</f>
        <v>8975</v>
      </c>
      <c r="S549" s="13" t="s">
        <v>2854</v>
      </c>
    </row>
    <row r="550" spans="1:19" s="12" customFormat="1" ht="83.25" customHeight="1">
      <c r="A550" s="14" t="s">
        <v>2855</v>
      </c>
      <c r="B550" s="13" t="s">
        <v>59</v>
      </c>
      <c r="C550" s="13" t="s">
        <v>2856</v>
      </c>
      <c r="D550" s="14" t="s">
        <v>2857</v>
      </c>
      <c r="E550" s="15">
        <v>14086316</v>
      </c>
      <c r="F550" s="15">
        <v>3521579</v>
      </c>
      <c r="G550" s="13" t="s">
        <v>2858</v>
      </c>
      <c r="H550" s="13">
        <v>1103712752</v>
      </c>
      <c r="I550" s="19" t="s">
        <v>171</v>
      </c>
      <c r="J550" s="19" t="s">
        <v>2859</v>
      </c>
      <c r="K550" s="13" t="s">
        <v>29</v>
      </c>
      <c r="L550" s="13" t="s">
        <v>156</v>
      </c>
      <c r="M550" s="13" t="s">
        <v>31</v>
      </c>
      <c r="N550" s="16">
        <v>44988</v>
      </c>
      <c r="O550" s="16">
        <v>44993</v>
      </c>
      <c r="P550" s="16">
        <v>45114</v>
      </c>
      <c r="Q550" s="17" t="s">
        <v>32</v>
      </c>
      <c r="R550" s="17">
        <f>VLOOKUP(L550,[1]EXT!$A$1:$B$52,2,0)</f>
        <v>5602</v>
      </c>
      <c r="S550" s="13" t="s">
        <v>2860</v>
      </c>
    </row>
    <row r="551" spans="1:19" s="12" customFormat="1" ht="83.25" customHeight="1">
      <c r="A551" s="14" t="s">
        <v>2861</v>
      </c>
      <c r="B551" s="13" t="s">
        <v>23</v>
      </c>
      <c r="C551" s="13" t="s">
        <v>2862</v>
      </c>
      <c r="D551" s="14" t="s">
        <v>2863</v>
      </c>
      <c r="E551" s="15">
        <v>49092900</v>
      </c>
      <c r="F551" s="15">
        <v>12273225</v>
      </c>
      <c r="G551" s="13" t="s">
        <v>2864</v>
      </c>
      <c r="H551" s="13">
        <v>70953897</v>
      </c>
      <c r="I551" s="19" t="s">
        <v>226</v>
      </c>
      <c r="J551" s="19" t="s">
        <v>2865</v>
      </c>
      <c r="K551" s="13" t="s">
        <v>29</v>
      </c>
      <c r="L551" s="13" t="s">
        <v>148</v>
      </c>
      <c r="M551" s="13" t="s">
        <v>31</v>
      </c>
      <c r="N551" s="16">
        <v>44991</v>
      </c>
      <c r="O551" s="16">
        <v>44995</v>
      </c>
      <c r="P551" s="16">
        <v>45116</v>
      </c>
      <c r="Q551" s="17" t="s">
        <v>32</v>
      </c>
      <c r="R551" s="17">
        <f>VLOOKUP(L551,[1]EXT!$A$1:$B$52,2,0)</f>
        <v>5687</v>
      </c>
      <c r="S551" s="13" t="s">
        <v>2866</v>
      </c>
    </row>
    <row r="552" spans="1:19" s="12" customFormat="1" ht="83.25" customHeight="1">
      <c r="A552" s="14" t="s">
        <v>2867</v>
      </c>
      <c r="B552" s="13" t="s">
        <v>23</v>
      </c>
      <c r="C552" s="13" t="s">
        <v>2868</v>
      </c>
      <c r="D552" s="14" t="s">
        <v>1522</v>
      </c>
      <c r="E552" s="15">
        <v>28451564</v>
      </c>
      <c r="F552" s="15">
        <v>7112891</v>
      </c>
      <c r="G552" s="13" t="s">
        <v>2869</v>
      </c>
      <c r="H552" s="13">
        <v>30399194</v>
      </c>
      <c r="I552" s="19" t="s">
        <v>378</v>
      </c>
      <c r="J552" s="19" t="s">
        <v>1682</v>
      </c>
      <c r="K552" s="13" t="s">
        <v>29</v>
      </c>
      <c r="L552" s="13" t="s">
        <v>107</v>
      </c>
      <c r="M552" s="13" t="s">
        <v>108</v>
      </c>
      <c r="N552" s="16">
        <v>44993</v>
      </c>
      <c r="O552" s="16">
        <v>44999</v>
      </c>
      <c r="P552" s="16">
        <v>45120</v>
      </c>
      <c r="Q552" s="17" t="s">
        <v>32</v>
      </c>
      <c r="R552" s="17">
        <f>VLOOKUP(L552,[1]EXT!$A$1:$B$52,2,0)</f>
        <v>5904</v>
      </c>
      <c r="S552" s="13" t="s">
        <v>2870</v>
      </c>
    </row>
    <row r="553" spans="1:19" s="12" customFormat="1" ht="83.25" customHeight="1">
      <c r="A553" s="14" t="s">
        <v>2871</v>
      </c>
      <c r="B553" s="13" t="s">
        <v>23</v>
      </c>
      <c r="C553" s="13" t="s">
        <v>2872</v>
      </c>
      <c r="D553" s="14" t="s">
        <v>2399</v>
      </c>
      <c r="E553" s="15">
        <v>49092900</v>
      </c>
      <c r="F553" s="15">
        <v>12273225</v>
      </c>
      <c r="G553" s="13" t="s">
        <v>2873</v>
      </c>
      <c r="H553" s="13">
        <v>7301611</v>
      </c>
      <c r="I553" s="19" t="s">
        <v>38</v>
      </c>
      <c r="J553" s="19" t="s">
        <v>740</v>
      </c>
      <c r="K553" s="13" t="s">
        <v>29</v>
      </c>
      <c r="L553" s="13" t="s">
        <v>148</v>
      </c>
      <c r="M553" s="13" t="s">
        <v>31</v>
      </c>
      <c r="N553" s="16">
        <v>44993</v>
      </c>
      <c r="O553" s="16">
        <v>44998</v>
      </c>
      <c r="P553" s="16">
        <v>45119</v>
      </c>
      <c r="Q553" s="17" t="s">
        <v>32</v>
      </c>
      <c r="R553" s="17">
        <f>VLOOKUP(L553,[1]EXT!$A$1:$B$52,2,0)</f>
        <v>5687</v>
      </c>
      <c r="S553" s="13" t="s">
        <v>2874</v>
      </c>
    </row>
    <row r="554" spans="1:19" s="12" customFormat="1" ht="83.25" customHeight="1">
      <c r="A554" s="14" t="s">
        <v>2875</v>
      </c>
      <c r="B554" s="13" t="s">
        <v>23</v>
      </c>
      <c r="C554" s="13" t="s">
        <v>2876</v>
      </c>
      <c r="D554" s="14" t="s">
        <v>2877</v>
      </c>
      <c r="E554" s="15">
        <v>35491760</v>
      </c>
      <c r="F554" s="15">
        <v>8872940</v>
      </c>
      <c r="G554" s="13" t="s">
        <v>2878</v>
      </c>
      <c r="H554" s="13">
        <v>52455366</v>
      </c>
      <c r="I554" s="19" t="s">
        <v>354</v>
      </c>
      <c r="J554" s="19" t="s">
        <v>704</v>
      </c>
      <c r="K554" s="13" t="s">
        <v>29</v>
      </c>
      <c r="L554" s="13" t="s">
        <v>563</v>
      </c>
      <c r="M554" s="13" t="s">
        <v>31</v>
      </c>
      <c r="N554" s="16">
        <v>44993</v>
      </c>
      <c r="O554" s="16">
        <v>44998</v>
      </c>
      <c r="P554" s="16">
        <v>45119</v>
      </c>
      <c r="Q554" s="17" t="s">
        <v>32</v>
      </c>
      <c r="R554" s="17">
        <f>VLOOKUP(L554,[1]EXT!$A$1:$B$52,2,0)</f>
        <v>5637</v>
      </c>
      <c r="S554" s="13" t="s">
        <v>2879</v>
      </c>
    </row>
    <row r="555" spans="1:19" s="12" customFormat="1" ht="83.25" customHeight="1">
      <c r="A555" s="14" t="s">
        <v>2880</v>
      </c>
      <c r="B555" s="13" t="s">
        <v>59</v>
      </c>
      <c r="C555" s="13" t="s">
        <v>2881</v>
      </c>
      <c r="D555" s="14" t="s">
        <v>2882</v>
      </c>
      <c r="E555" s="15">
        <v>14086316</v>
      </c>
      <c r="F555" s="15">
        <v>3521579</v>
      </c>
      <c r="G555" s="13" t="s">
        <v>2883</v>
      </c>
      <c r="H555" s="13">
        <v>1073233085</v>
      </c>
      <c r="I555" s="19" t="s">
        <v>354</v>
      </c>
      <c r="J555" s="19" t="s">
        <v>704</v>
      </c>
      <c r="K555" s="13" t="s">
        <v>29</v>
      </c>
      <c r="L555" s="13" t="s">
        <v>156</v>
      </c>
      <c r="M555" s="13" t="s">
        <v>31</v>
      </c>
      <c r="N555" s="16">
        <v>44993</v>
      </c>
      <c r="O555" s="16">
        <v>44999</v>
      </c>
      <c r="P555" s="16">
        <v>45120</v>
      </c>
      <c r="Q555" s="17" t="s">
        <v>32</v>
      </c>
      <c r="R555" s="17">
        <f>VLOOKUP(L555,[1]EXT!$A$1:$B$52,2,0)</f>
        <v>5602</v>
      </c>
      <c r="S555" s="13" t="s">
        <v>2884</v>
      </c>
    </row>
    <row r="556" spans="1:19" s="12" customFormat="1" ht="83.25" customHeight="1">
      <c r="A556" s="14" t="s">
        <v>2885</v>
      </c>
      <c r="B556" s="13" t="s">
        <v>23</v>
      </c>
      <c r="C556" s="13" t="s">
        <v>2886</v>
      </c>
      <c r="D556" s="14" t="s">
        <v>2887</v>
      </c>
      <c r="E556" s="15">
        <v>35491760</v>
      </c>
      <c r="F556" s="15">
        <v>8872940</v>
      </c>
      <c r="G556" s="13" t="s">
        <v>2888</v>
      </c>
      <c r="H556" s="13">
        <v>1057577085</v>
      </c>
      <c r="I556" s="19" t="s">
        <v>38</v>
      </c>
      <c r="J556" s="19" t="s">
        <v>133</v>
      </c>
      <c r="K556" s="13" t="s">
        <v>29</v>
      </c>
      <c r="L556" s="13" t="s">
        <v>610</v>
      </c>
      <c r="M556" s="13" t="s">
        <v>611</v>
      </c>
      <c r="N556" s="16">
        <v>44993</v>
      </c>
      <c r="O556" s="16">
        <v>44998</v>
      </c>
      <c r="P556" s="16">
        <v>45119</v>
      </c>
      <c r="Q556" s="17" t="s">
        <v>32</v>
      </c>
      <c r="R556" s="17">
        <f>VLOOKUP(L556,[1]EXT!$A$1:$B$52,2,0)</f>
        <v>8418</v>
      </c>
      <c r="S556" s="13" t="s">
        <v>2889</v>
      </c>
    </row>
    <row r="557" spans="1:19" s="12" customFormat="1" ht="83.25" customHeight="1">
      <c r="A557" s="14" t="s">
        <v>2890</v>
      </c>
      <c r="B557" s="13" t="s">
        <v>23</v>
      </c>
      <c r="C557" s="13" t="s">
        <v>2891</v>
      </c>
      <c r="D557" s="14" t="s">
        <v>2892</v>
      </c>
      <c r="E557" s="15">
        <v>35491760</v>
      </c>
      <c r="F557" s="15">
        <v>8872940</v>
      </c>
      <c r="G557" s="13" t="s">
        <v>2893</v>
      </c>
      <c r="H557" s="13">
        <v>1098685129</v>
      </c>
      <c r="I557" s="19" t="s">
        <v>171</v>
      </c>
      <c r="J557" s="19" t="s">
        <v>206</v>
      </c>
      <c r="K557" s="13" t="s">
        <v>29</v>
      </c>
      <c r="L557" s="13" t="s">
        <v>1535</v>
      </c>
      <c r="M557" s="13" t="s">
        <v>31</v>
      </c>
      <c r="N557" s="16">
        <v>44993</v>
      </c>
      <c r="O557" s="16">
        <v>44995</v>
      </c>
      <c r="P557" s="16">
        <v>45116</v>
      </c>
      <c r="Q557" s="17" t="s">
        <v>32</v>
      </c>
      <c r="R557" s="17">
        <f>VLOOKUP(L557,[1]EXT!$A$1:$B$52,2,0)</f>
        <v>5637</v>
      </c>
      <c r="S557" s="13" t="s">
        <v>2894</v>
      </c>
    </row>
    <row r="558" spans="1:19" s="12" customFormat="1" ht="83.25" customHeight="1">
      <c r="A558" s="14" t="s">
        <v>2895</v>
      </c>
      <c r="B558" s="13" t="s">
        <v>23</v>
      </c>
      <c r="C558" s="13" t="s">
        <v>2896</v>
      </c>
      <c r="D558" s="14" t="s">
        <v>245</v>
      </c>
      <c r="E558" s="15">
        <v>28451564</v>
      </c>
      <c r="F558" s="15">
        <v>7112891</v>
      </c>
      <c r="G558" s="13" t="s">
        <v>2897</v>
      </c>
      <c r="H558" s="13">
        <v>55248006</v>
      </c>
      <c r="I558" s="19" t="s">
        <v>844</v>
      </c>
      <c r="J558" s="19" t="s">
        <v>845</v>
      </c>
      <c r="K558" s="13" t="s">
        <v>29</v>
      </c>
      <c r="L558" s="13" t="s">
        <v>1854</v>
      </c>
      <c r="M558" s="13" t="s">
        <v>1855</v>
      </c>
      <c r="N558" s="16">
        <v>44993</v>
      </c>
      <c r="O558" s="16">
        <v>44998</v>
      </c>
      <c r="P558" s="16">
        <v>45119</v>
      </c>
      <c r="Q558" s="17" t="s">
        <v>32</v>
      </c>
      <c r="R558" s="17">
        <f>VLOOKUP(L558,[1]EXT!$A$1:$B$52,2,0)</f>
        <v>5840</v>
      </c>
      <c r="S558" s="13" t="s">
        <v>2898</v>
      </c>
    </row>
    <row r="559" spans="1:19" s="12" customFormat="1" ht="83.25" customHeight="1">
      <c r="A559" s="14" t="s">
        <v>2899</v>
      </c>
      <c r="B559" s="13" t="s">
        <v>23</v>
      </c>
      <c r="C559" s="13" t="s">
        <v>2900</v>
      </c>
      <c r="D559" s="14" t="s">
        <v>2901</v>
      </c>
      <c r="E559" s="15">
        <v>18000000</v>
      </c>
      <c r="F559" s="15">
        <v>4500000</v>
      </c>
      <c r="G559" s="13" t="s">
        <v>2902</v>
      </c>
      <c r="H559" s="13">
        <v>1085280087</v>
      </c>
      <c r="I559" s="19" t="s">
        <v>162</v>
      </c>
      <c r="J559" s="19" t="s">
        <v>324</v>
      </c>
      <c r="K559" s="13" t="s">
        <v>782</v>
      </c>
      <c r="L559" s="13" t="s">
        <v>1049</v>
      </c>
      <c r="M559" s="13" t="s">
        <v>31</v>
      </c>
      <c r="N559" s="16">
        <v>44994</v>
      </c>
      <c r="O559" s="16">
        <v>44995</v>
      </c>
      <c r="P559" s="16">
        <v>45116</v>
      </c>
      <c r="Q559" s="17" t="s">
        <v>32</v>
      </c>
      <c r="R559" s="17">
        <f>VLOOKUP(L559,[1]EXT!$A$1:$B$52,2,0)</f>
        <v>5840</v>
      </c>
      <c r="S559" s="13" t="s">
        <v>2903</v>
      </c>
    </row>
    <row r="560" spans="1:19" s="12" customFormat="1" ht="83.25" customHeight="1">
      <c r="A560" s="14" t="s">
        <v>2904</v>
      </c>
      <c r="B560" s="13" t="s">
        <v>59</v>
      </c>
      <c r="C560" s="13" t="s">
        <v>2905</v>
      </c>
      <c r="D560" s="14" t="s">
        <v>2906</v>
      </c>
      <c r="E560" s="15">
        <v>14084000</v>
      </c>
      <c r="F560" s="15">
        <v>3521000</v>
      </c>
      <c r="G560" s="13" t="s">
        <v>2907</v>
      </c>
      <c r="H560" s="13">
        <v>1010134893</v>
      </c>
      <c r="I560" s="19" t="s">
        <v>354</v>
      </c>
      <c r="J560" s="19" t="s">
        <v>704</v>
      </c>
      <c r="K560" s="13" t="s">
        <v>264</v>
      </c>
      <c r="L560" s="13" t="s">
        <v>795</v>
      </c>
      <c r="M560" s="13" t="s">
        <v>31</v>
      </c>
      <c r="N560" s="16">
        <v>44991</v>
      </c>
      <c r="O560" s="16">
        <v>44993</v>
      </c>
      <c r="P560" s="16">
        <v>45114</v>
      </c>
      <c r="Q560" s="17" t="s">
        <v>32</v>
      </c>
      <c r="R560" s="17">
        <f>VLOOKUP(L560,[1]EXT!$A$1:$B$52,2,0)</f>
        <v>5801</v>
      </c>
      <c r="S560" s="13" t="s">
        <v>2908</v>
      </c>
    </row>
    <row r="561" spans="1:19" s="12" customFormat="1" ht="83.25" customHeight="1">
      <c r="A561" s="14" t="s">
        <v>2909</v>
      </c>
      <c r="B561" s="13" t="s">
        <v>23</v>
      </c>
      <c r="C561" s="13" t="s">
        <v>2910</v>
      </c>
      <c r="D561" s="14" t="s">
        <v>2911</v>
      </c>
      <c r="E561" s="15">
        <v>24000000</v>
      </c>
      <c r="F561" s="15">
        <v>6000000</v>
      </c>
      <c r="G561" s="13" t="s">
        <v>2912</v>
      </c>
      <c r="H561" s="18">
        <v>67029301</v>
      </c>
      <c r="I561" s="19" t="s">
        <v>378</v>
      </c>
      <c r="J561" s="19" t="s">
        <v>2094</v>
      </c>
      <c r="K561" s="13" t="s">
        <v>748</v>
      </c>
      <c r="L561" s="13" t="s">
        <v>2002</v>
      </c>
      <c r="M561" s="13" t="s">
        <v>31</v>
      </c>
      <c r="N561" s="16">
        <v>44988</v>
      </c>
      <c r="O561" s="16">
        <v>44995</v>
      </c>
      <c r="P561" s="16">
        <v>45116</v>
      </c>
      <c r="Q561" s="17" t="s">
        <v>32</v>
      </c>
      <c r="R561" s="17">
        <f>VLOOKUP(L561,[1]EXT!$A$1:$B$52,2,0)</f>
        <v>5016</v>
      </c>
      <c r="S561" s="13" t="s">
        <v>2913</v>
      </c>
    </row>
    <row r="562" spans="1:19" s="12" customFormat="1" ht="83.25" customHeight="1">
      <c r="A562" s="14" t="s">
        <v>2914</v>
      </c>
      <c r="B562" s="13" t="s">
        <v>23</v>
      </c>
      <c r="C562" s="13" t="s">
        <v>2915</v>
      </c>
      <c r="D562" s="14" t="s">
        <v>2916</v>
      </c>
      <c r="E562" s="15">
        <v>32000000</v>
      </c>
      <c r="F562" s="15">
        <v>8000000</v>
      </c>
      <c r="G562" s="13" t="s">
        <v>2917</v>
      </c>
      <c r="H562" s="18">
        <v>37901644</v>
      </c>
      <c r="I562" s="19" t="s">
        <v>171</v>
      </c>
      <c r="J562" s="19" t="s">
        <v>263</v>
      </c>
      <c r="K562" s="13" t="s">
        <v>748</v>
      </c>
      <c r="L562" s="13" t="s">
        <v>2002</v>
      </c>
      <c r="M562" s="13" t="s">
        <v>31</v>
      </c>
      <c r="N562" s="16">
        <v>44991</v>
      </c>
      <c r="O562" s="16">
        <v>44993</v>
      </c>
      <c r="P562" s="16">
        <v>45114</v>
      </c>
      <c r="Q562" s="17" t="s">
        <v>32</v>
      </c>
      <c r="R562" s="17">
        <f>VLOOKUP(L562,[1]EXT!$A$1:$B$52,2,0)</f>
        <v>5016</v>
      </c>
      <c r="S562" s="13" t="s">
        <v>2918</v>
      </c>
    </row>
    <row r="563" spans="1:19" s="12" customFormat="1" ht="83.25" customHeight="1">
      <c r="A563" s="14" t="s">
        <v>2919</v>
      </c>
      <c r="B563" s="13" t="s">
        <v>23</v>
      </c>
      <c r="C563" s="13" t="s">
        <v>2920</v>
      </c>
      <c r="D563" s="14" t="s">
        <v>2921</v>
      </c>
      <c r="E563" s="15">
        <v>24000000</v>
      </c>
      <c r="F563" s="15">
        <v>6000000</v>
      </c>
      <c r="G563" s="13" t="s">
        <v>2922</v>
      </c>
      <c r="H563" s="13">
        <v>12023675</v>
      </c>
      <c r="I563" s="19" t="s">
        <v>1172</v>
      </c>
      <c r="J563" s="19" t="s">
        <v>2923</v>
      </c>
      <c r="K563" s="13" t="s">
        <v>748</v>
      </c>
      <c r="L563" s="13" t="s">
        <v>2002</v>
      </c>
      <c r="M563" s="13" t="s">
        <v>31</v>
      </c>
      <c r="N563" s="16">
        <v>44988</v>
      </c>
      <c r="O563" s="16">
        <v>44994</v>
      </c>
      <c r="P563" s="16">
        <v>45115</v>
      </c>
      <c r="Q563" s="17" t="s">
        <v>32</v>
      </c>
      <c r="R563" s="17">
        <f>VLOOKUP(L563,[1]EXT!$A$1:$B$52,2,0)</f>
        <v>5016</v>
      </c>
      <c r="S563" s="13" t="s">
        <v>2924</v>
      </c>
    </row>
    <row r="564" spans="1:19" s="12" customFormat="1" ht="83.25" customHeight="1">
      <c r="A564" s="14" t="s">
        <v>2925</v>
      </c>
      <c r="B564" s="13" t="s">
        <v>23</v>
      </c>
      <c r="C564" s="13" t="s">
        <v>2926</v>
      </c>
      <c r="D564" s="14" t="s">
        <v>2927</v>
      </c>
      <c r="E564" s="15">
        <v>27200000</v>
      </c>
      <c r="F564" s="15">
        <v>6800000</v>
      </c>
      <c r="G564" s="13" t="s">
        <v>2928</v>
      </c>
      <c r="H564" s="18">
        <v>1032363989</v>
      </c>
      <c r="I564" s="19" t="s">
        <v>761</v>
      </c>
      <c r="J564" s="19" t="s">
        <v>1736</v>
      </c>
      <c r="K564" s="13" t="s">
        <v>264</v>
      </c>
      <c r="L564" s="13" t="s">
        <v>265</v>
      </c>
      <c r="M564" s="13" t="s">
        <v>31</v>
      </c>
      <c r="N564" s="16">
        <v>44988</v>
      </c>
      <c r="O564" s="16">
        <v>44993</v>
      </c>
      <c r="P564" s="16">
        <v>45114</v>
      </c>
      <c r="Q564" s="17" t="s">
        <v>32</v>
      </c>
      <c r="R564" s="17">
        <f>VLOOKUP(L564,[1]EXT!$A$1:$B$52,2,0)</f>
        <v>5808</v>
      </c>
      <c r="S564" s="13" t="s">
        <v>2929</v>
      </c>
    </row>
    <row r="565" spans="1:19" s="12" customFormat="1" ht="83.25" customHeight="1">
      <c r="A565" s="14" t="s">
        <v>2930</v>
      </c>
      <c r="B565" s="13" t="s">
        <v>23</v>
      </c>
      <c r="C565" s="13" t="s">
        <v>2931</v>
      </c>
      <c r="D565" s="14" t="s">
        <v>1978</v>
      </c>
      <c r="E565" s="15">
        <v>28800000</v>
      </c>
      <c r="F565" s="15">
        <v>7200000</v>
      </c>
      <c r="G565" s="13" t="s">
        <v>2932</v>
      </c>
      <c r="H565" s="18">
        <v>76321526</v>
      </c>
      <c r="I565" s="19" t="s">
        <v>139</v>
      </c>
      <c r="J565" s="19" t="s">
        <v>2933</v>
      </c>
      <c r="K565" s="13" t="s">
        <v>741</v>
      </c>
      <c r="L565" s="13" t="s">
        <v>742</v>
      </c>
      <c r="M565" s="13" t="s">
        <v>31</v>
      </c>
      <c r="N565" s="16">
        <v>44993</v>
      </c>
      <c r="O565" s="16">
        <v>44998</v>
      </c>
      <c r="P565" s="16">
        <v>45119</v>
      </c>
      <c r="Q565" s="17" t="s">
        <v>32</v>
      </c>
      <c r="R565" s="17">
        <f>VLOOKUP(L565,[1]EXT!$A$1:$B$52,2,0)</f>
        <v>5016</v>
      </c>
      <c r="S565" s="13" t="s">
        <v>2934</v>
      </c>
    </row>
    <row r="566" spans="1:19" s="12" customFormat="1" ht="83.25" customHeight="1">
      <c r="A566" s="14" t="s">
        <v>2935</v>
      </c>
      <c r="B566" s="13" t="s">
        <v>23</v>
      </c>
      <c r="C566" s="13" t="s">
        <v>2936</v>
      </c>
      <c r="D566" s="14" t="s">
        <v>2937</v>
      </c>
      <c r="E566" s="15">
        <v>24000000</v>
      </c>
      <c r="F566" s="15">
        <v>6000000</v>
      </c>
      <c r="G566" s="13" t="s">
        <v>2938</v>
      </c>
      <c r="H566" s="18">
        <v>1056612363</v>
      </c>
      <c r="I566" s="19" t="s">
        <v>38</v>
      </c>
      <c r="J566" s="19" t="s">
        <v>2939</v>
      </c>
      <c r="K566" s="13" t="s">
        <v>748</v>
      </c>
      <c r="L566" s="13" t="s">
        <v>1043</v>
      </c>
      <c r="M566" s="13" t="s">
        <v>31</v>
      </c>
      <c r="N566" s="16">
        <v>44998</v>
      </c>
      <c r="O566" s="16">
        <v>45002</v>
      </c>
      <c r="P566" s="16">
        <v>45123</v>
      </c>
      <c r="Q566" s="17" t="s">
        <v>32</v>
      </c>
      <c r="R566" s="17">
        <f>VLOOKUP(L566,[1]EXT!$A$1:$B$52,2,0)</f>
        <v>5016</v>
      </c>
      <c r="S566" s="13" t="s">
        <v>2940</v>
      </c>
    </row>
    <row r="567" spans="1:19" s="12" customFormat="1" ht="83.25" customHeight="1">
      <c r="A567" s="14" t="s">
        <v>2941</v>
      </c>
      <c r="B567" s="13" t="s">
        <v>59</v>
      </c>
      <c r="C567" s="13" t="s">
        <v>2942</v>
      </c>
      <c r="D567" s="14" t="s">
        <v>1075</v>
      </c>
      <c r="E567" s="15">
        <v>10520000</v>
      </c>
      <c r="F567" s="15">
        <v>2630000</v>
      </c>
      <c r="G567" s="13" t="s">
        <v>2943</v>
      </c>
      <c r="H567" s="18">
        <v>1003826496</v>
      </c>
      <c r="I567" s="19" t="s">
        <v>354</v>
      </c>
      <c r="J567" s="19" t="s">
        <v>2395</v>
      </c>
      <c r="K567" s="13" t="s">
        <v>782</v>
      </c>
      <c r="L567" s="13" t="s">
        <v>1049</v>
      </c>
      <c r="M567" s="13" t="s">
        <v>31</v>
      </c>
      <c r="N567" s="16">
        <v>44994</v>
      </c>
      <c r="O567" s="16">
        <v>44998</v>
      </c>
      <c r="P567" s="16">
        <v>45119</v>
      </c>
      <c r="Q567" s="17" t="s">
        <v>32</v>
      </c>
      <c r="R567" s="17">
        <f>VLOOKUP(L567,[1]EXT!$A$1:$B$52,2,0)</f>
        <v>5840</v>
      </c>
      <c r="S567" s="13" t="s">
        <v>2944</v>
      </c>
    </row>
    <row r="568" spans="1:19" s="12" customFormat="1" ht="83.25" customHeight="1">
      <c r="A568" s="14" t="s">
        <v>2945</v>
      </c>
      <c r="B568" s="13" t="s">
        <v>23</v>
      </c>
      <c r="C568" s="13" t="s">
        <v>2946</v>
      </c>
      <c r="D568" s="14" t="s">
        <v>2947</v>
      </c>
      <c r="E568" s="15">
        <v>62000000</v>
      </c>
      <c r="F568" s="15">
        <v>15500000</v>
      </c>
      <c r="G568" s="13" t="s">
        <v>2948</v>
      </c>
      <c r="H568" s="18">
        <v>93335067</v>
      </c>
      <c r="I568" s="19" t="s">
        <v>354</v>
      </c>
      <c r="J568" s="19" t="s">
        <v>704</v>
      </c>
      <c r="K568" s="13" t="s">
        <v>782</v>
      </c>
      <c r="L568" s="13" t="s">
        <v>783</v>
      </c>
      <c r="M568" s="13" t="s">
        <v>31</v>
      </c>
      <c r="N568" s="16">
        <v>44998</v>
      </c>
      <c r="O568" s="16">
        <v>45000</v>
      </c>
      <c r="P568" s="16">
        <v>45121</v>
      </c>
      <c r="Q568" s="17" t="s">
        <v>32</v>
      </c>
      <c r="R568" s="17">
        <f>VLOOKUP(L568,[1]EXT!$A$1:$B$52,2,0)</f>
        <v>5010</v>
      </c>
      <c r="S568" s="13" t="s">
        <v>2949</v>
      </c>
    </row>
    <row r="569" spans="1:19" s="12" customFormat="1" ht="83.25" customHeight="1">
      <c r="A569" s="14" t="s">
        <v>2950</v>
      </c>
      <c r="B569" s="13" t="s">
        <v>23</v>
      </c>
      <c r="C569" s="13" t="s">
        <v>2951</v>
      </c>
      <c r="D569" s="14" t="s">
        <v>2952</v>
      </c>
      <c r="E569" s="15">
        <v>24000000</v>
      </c>
      <c r="F569" s="15">
        <v>6000000</v>
      </c>
      <c r="G569" s="13" t="s">
        <v>2953</v>
      </c>
      <c r="H569" s="18">
        <v>57433978</v>
      </c>
      <c r="I569" s="19" t="s">
        <v>303</v>
      </c>
      <c r="J569" s="19" t="s">
        <v>1629</v>
      </c>
      <c r="K569" s="13" t="s">
        <v>748</v>
      </c>
      <c r="L569" s="13" t="s">
        <v>1043</v>
      </c>
      <c r="M569" s="13" t="s">
        <v>31</v>
      </c>
      <c r="N569" s="16">
        <v>45001</v>
      </c>
      <c r="O569" s="16">
        <v>45007</v>
      </c>
      <c r="P569" s="16">
        <v>45128</v>
      </c>
      <c r="Q569" s="17" t="s">
        <v>32</v>
      </c>
      <c r="R569" s="17">
        <f>VLOOKUP(L569,[1]EXT!$A$1:$B$52,2,0)</f>
        <v>5016</v>
      </c>
      <c r="S569" s="13" t="s">
        <v>2954</v>
      </c>
    </row>
    <row r="570" spans="1:19" s="12" customFormat="1" ht="83.25" customHeight="1">
      <c r="A570" s="14" t="s">
        <v>2955</v>
      </c>
      <c r="B570" s="13" t="s">
        <v>23</v>
      </c>
      <c r="C570" s="13" t="s">
        <v>2956</v>
      </c>
      <c r="D570" s="14" t="s">
        <v>2957</v>
      </c>
      <c r="E570" s="15">
        <v>34000000</v>
      </c>
      <c r="F570" s="15">
        <v>8500000</v>
      </c>
      <c r="G570" s="13" t="s">
        <v>2958</v>
      </c>
      <c r="H570" s="18">
        <v>1022344500</v>
      </c>
      <c r="I570" s="19" t="s">
        <v>354</v>
      </c>
      <c r="J570" s="19" t="s">
        <v>2959</v>
      </c>
      <c r="K570" s="13" t="s">
        <v>264</v>
      </c>
      <c r="L570" s="13" t="s">
        <v>763</v>
      </c>
      <c r="M570" s="13" t="s">
        <v>31</v>
      </c>
      <c r="N570" s="16">
        <v>44998</v>
      </c>
      <c r="O570" s="16">
        <v>44999</v>
      </c>
      <c r="P570" s="16">
        <v>45120</v>
      </c>
      <c r="Q570" s="17" t="s">
        <v>32</v>
      </c>
      <c r="R570" s="17">
        <f>VLOOKUP(L570,[1]EXT!$A$1:$B$52,2,0)</f>
        <v>5802</v>
      </c>
      <c r="S570" s="13" t="s">
        <v>2960</v>
      </c>
    </row>
    <row r="571" spans="1:19" s="12" customFormat="1" ht="83.25" customHeight="1">
      <c r="A571" s="14" t="s">
        <v>2961</v>
      </c>
      <c r="B571" s="13" t="s">
        <v>23</v>
      </c>
      <c r="C571" s="13" t="s">
        <v>2962</v>
      </c>
      <c r="D571" s="14" t="s">
        <v>1760</v>
      </c>
      <c r="E571" s="15">
        <v>28800000</v>
      </c>
      <c r="F571" s="15">
        <v>7200000</v>
      </c>
      <c r="G571" s="13" t="s">
        <v>2963</v>
      </c>
      <c r="H571" s="18">
        <v>52267715</v>
      </c>
      <c r="I571" s="19" t="s">
        <v>354</v>
      </c>
      <c r="J571" s="19" t="s">
        <v>704</v>
      </c>
      <c r="K571" s="13" t="s">
        <v>741</v>
      </c>
      <c r="L571" s="13" t="s">
        <v>742</v>
      </c>
      <c r="M571" s="13" t="s">
        <v>31</v>
      </c>
      <c r="N571" s="16">
        <v>44999</v>
      </c>
      <c r="O571" s="16">
        <v>45007</v>
      </c>
      <c r="P571" s="16">
        <v>45128</v>
      </c>
      <c r="Q571" s="17" t="s">
        <v>32</v>
      </c>
      <c r="R571" s="17">
        <f>VLOOKUP(L571,[1]EXT!$A$1:$B$52,2,0)</f>
        <v>5016</v>
      </c>
      <c r="S571" s="13" t="s">
        <v>2964</v>
      </c>
    </row>
    <row r="572" spans="1:19" s="12" customFormat="1" ht="83.25" customHeight="1">
      <c r="A572" s="14" t="s">
        <v>2965</v>
      </c>
      <c r="B572" s="13" t="s">
        <v>59</v>
      </c>
      <c r="C572" s="13" t="s">
        <v>2966</v>
      </c>
      <c r="D572" s="14" t="s">
        <v>2967</v>
      </c>
      <c r="E572" s="15">
        <v>14000000</v>
      </c>
      <c r="F572" s="15">
        <v>3500000</v>
      </c>
      <c r="G572" s="13" t="s">
        <v>2968</v>
      </c>
      <c r="H572" s="18">
        <v>1010231159</v>
      </c>
      <c r="I572" s="19" t="s">
        <v>354</v>
      </c>
      <c r="J572" s="19" t="s">
        <v>704</v>
      </c>
      <c r="K572" s="13" t="s">
        <v>748</v>
      </c>
      <c r="L572" s="13" t="s">
        <v>2002</v>
      </c>
      <c r="M572" s="13" t="s">
        <v>31</v>
      </c>
      <c r="N572" s="16">
        <v>45003</v>
      </c>
      <c r="O572" s="16">
        <v>45008</v>
      </c>
      <c r="P572" s="16">
        <v>45129</v>
      </c>
      <c r="Q572" s="17" t="s">
        <v>32</v>
      </c>
      <c r="R572" s="17">
        <f>VLOOKUP(L572,[1]EXT!$A$1:$B$52,2,0)</f>
        <v>5016</v>
      </c>
      <c r="S572" s="13" t="s">
        <v>2969</v>
      </c>
    </row>
    <row r="573" spans="1:19" s="12" customFormat="1" ht="83.25" customHeight="1">
      <c r="A573" s="14" t="s">
        <v>2970</v>
      </c>
      <c r="B573" s="13" t="s">
        <v>23</v>
      </c>
      <c r="C573" s="13" t="s">
        <v>2971</v>
      </c>
      <c r="D573" s="14" t="s">
        <v>2972</v>
      </c>
      <c r="E573" s="15">
        <v>28451564</v>
      </c>
      <c r="F573" s="15">
        <v>7112891</v>
      </c>
      <c r="G573" s="13" t="s">
        <v>2973</v>
      </c>
      <c r="H573" s="18">
        <v>80156634</v>
      </c>
      <c r="I573" s="19" t="s">
        <v>354</v>
      </c>
      <c r="J573" s="19" t="s">
        <v>704</v>
      </c>
      <c r="K573" s="13" t="s">
        <v>860</v>
      </c>
      <c r="L573" s="13" t="s">
        <v>861</v>
      </c>
      <c r="M573" s="13" t="s">
        <v>31</v>
      </c>
      <c r="N573" s="16">
        <v>45006</v>
      </c>
      <c r="O573" s="16">
        <v>45009</v>
      </c>
      <c r="P573" s="16">
        <v>45130</v>
      </c>
      <c r="Q573" s="17" t="s">
        <v>32</v>
      </c>
      <c r="R573" s="17">
        <f>VLOOKUP(L573,[1]EXT!$A$1:$B$52,2,0)</f>
        <v>5218</v>
      </c>
      <c r="S573" s="13" t="s">
        <v>2974</v>
      </c>
    </row>
    <row r="574" spans="1:19" s="12" customFormat="1" ht="83.25" customHeight="1">
      <c r="A574" s="14" t="s">
        <v>2975</v>
      </c>
      <c r="B574" s="13" t="s">
        <v>23</v>
      </c>
      <c r="C574" s="13" t="s">
        <v>2976</v>
      </c>
      <c r="D574" s="14" t="s">
        <v>2977</v>
      </c>
      <c r="E574" s="15">
        <v>19664000</v>
      </c>
      <c r="F574" s="15">
        <v>4916000</v>
      </c>
      <c r="G574" s="13" t="s">
        <v>2978</v>
      </c>
      <c r="H574" s="18">
        <v>1010220288</v>
      </c>
      <c r="I574" s="19" t="s">
        <v>354</v>
      </c>
      <c r="J574" s="19" t="s">
        <v>704</v>
      </c>
      <c r="K574" s="13" t="s">
        <v>264</v>
      </c>
      <c r="L574" s="13" t="s">
        <v>795</v>
      </c>
      <c r="M574" s="13" t="s">
        <v>31</v>
      </c>
      <c r="N574" s="16">
        <v>45020</v>
      </c>
      <c r="O574" s="16">
        <v>45027</v>
      </c>
      <c r="P574" s="16">
        <v>45148</v>
      </c>
      <c r="Q574" s="17" t="s">
        <v>32</v>
      </c>
      <c r="R574" s="17">
        <f>VLOOKUP(L574,[1]EXT!$A$1:$B$52,2,0)</f>
        <v>5801</v>
      </c>
      <c r="S574" s="13" t="s">
        <v>2979</v>
      </c>
    </row>
    <row r="575" spans="1:19" s="12" customFormat="1" ht="83.25" customHeight="1">
      <c r="A575" s="14" t="s">
        <v>2980</v>
      </c>
      <c r="B575" s="13" t="s">
        <v>23</v>
      </c>
      <c r="C575" s="13" t="s">
        <v>2981</v>
      </c>
      <c r="D575" s="14" t="s">
        <v>1471</v>
      </c>
      <c r="E575" s="15">
        <v>28451564</v>
      </c>
      <c r="F575" s="15">
        <v>7112891</v>
      </c>
      <c r="G575" s="13" t="s">
        <v>2982</v>
      </c>
      <c r="H575" s="18">
        <v>1010175264</v>
      </c>
      <c r="I575" s="19" t="s">
        <v>354</v>
      </c>
      <c r="J575" s="19" t="s">
        <v>704</v>
      </c>
      <c r="K575" s="13" t="s">
        <v>860</v>
      </c>
      <c r="L575" s="13" t="s">
        <v>861</v>
      </c>
      <c r="M575" s="13" t="s">
        <v>31</v>
      </c>
      <c r="N575" s="16">
        <v>45007</v>
      </c>
      <c r="O575" s="16">
        <v>45009</v>
      </c>
      <c r="P575" s="16">
        <v>45130</v>
      </c>
      <c r="Q575" s="17" t="s">
        <v>32</v>
      </c>
      <c r="R575" s="17">
        <f>VLOOKUP(L575,[1]EXT!$A$1:$B$52,2,0)</f>
        <v>5218</v>
      </c>
      <c r="S575" s="13" t="s">
        <v>2983</v>
      </c>
    </row>
    <row r="576" spans="1:19" s="12" customFormat="1" ht="83.25" customHeight="1">
      <c r="A576" s="14" t="s">
        <v>2984</v>
      </c>
      <c r="B576" s="13" t="s">
        <v>23</v>
      </c>
      <c r="C576" s="13" t="s">
        <v>2985</v>
      </c>
      <c r="D576" s="14" t="s">
        <v>1506</v>
      </c>
      <c r="E576" s="15">
        <v>28451564</v>
      </c>
      <c r="F576" s="15">
        <v>7112891</v>
      </c>
      <c r="G576" s="13" t="s">
        <v>2986</v>
      </c>
      <c r="H576" s="18">
        <v>1065572777</v>
      </c>
      <c r="I576" s="19" t="s">
        <v>27</v>
      </c>
      <c r="J576" s="19" t="s">
        <v>28</v>
      </c>
      <c r="K576" s="13" t="s">
        <v>29</v>
      </c>
      <c r="L576" s="13" t="s">
        <v>1854</v>
      </c>
      <c r="M576" s="13" t="s">
        <v>1855</v>
      </c>
      <c r="N576" s="16">
        <v>44993</v>
      </c>
      <c r="O576" s="16">
        <v>44998</v>
      </c>
      <c r="P576" s="16">
        <v>45119</v>
      </c>
      <c r="Q576" s="17" t="s">
        <v>32</v>
      </c>
      <c r="R576" s="17">
        <f>VLOOKUP(L576,[1]EXT!$A$1:$B$52,2,0)</f>
        <v>5840</v>
      </c>
      <c r="S576" s="13" t="s">
        <v>2987</v>
      </c>
    </row>
    <row r="577" spans="1:19" s="12" customFormat="1" ht="83.25" customHeight="1">
      <c r="A577" s="14" t="s">
        <v>2988</v>
      </c>
      <c r="B577" s="13" t="s">
        <v>23</v>
      </c>
      <c r="C577" s="13" t="s">
        <v>2989</v>
      </c>
      <c r="D577" s="14" t="s">
        <v>2990</v>
      </c>
      <c r="E577" s="15">
        <v>35491760</v>
      </c>
      <c r="F577" s="15">
        <v>8872940</v>
      </c>
      <c r="G577" s="13" t="s">
        <v>2991</v>
      </c>
      <c r="H577" s="18">
        <v>33367574</v>
      </c>
      <c r="I577" s="19" t="s">
        <v>38</v>
      </c>
      <c r="J577" s="19" t="s">
        <v>39</v>
      </c>
      <c r="K577" s="13" t="s">
        <v>29</v>
      </c>
      <c r="L577" s="13" t="s">
        <v>156</v>
      </c>
      <c r="M577" s="13" t="s">
        <v>31</v>
      </c>
      <c r="N577" s="16">
        <v>44993</v>
      </c>
      <c r="O577" s="16">
        <v>44999</v>
      </c>
      <c r="P577" s="16">
        <v>45120</v>
      </c>
      <c r="Q577" s="17" t="s">
        <v>32</v>
      </c>
      <c r="R577" s="17">
        <f>VLOOKUP(L577,[1]EXT!$A$1:$B$52,2,0)</f>
        <v>5602</v>
      </c>
      <c r="S577" s="13" t="s">
        <v>2992</v>
      </c>
    </row>
    <row r="578" spans="1:19" s="12" customFormat="1" ht="83.25" customHeight="1">
      <c r="A578" s="14" t="s">
        <v>2993</v>
      </c>
      <c r="B578" s="13" t="s">
        <v>23</v>
      </c>
      <c r="C578" s="13" t="s">
        <v>2994</v>
      </c>
      <c r="D578" s="14" t="s">
        <v>2995</v>
      </c>
      <c r="E578" s="15">
        <v>35491760</v>
      </c>
      <c r="F578" s="15">
        <v>8872940</v>
      </c>
      <c r="G578" s="13" t="s">
        <v>2996</v>
      </c>
      <c r="H578" s="18">
        <v>80023732</v>
      </c>
      <c r="I578" s="19" t="s">
        <v>354</v>
      </c>
      <c r="J578" s="19" t="s">
        <v>704</v>
      </c>
      <c r="K578" s="13" t="s">
        <v>29</v>
      </c>
      <c r="L578" s="13" t="s">
        <v>428</v>
      </c>
      <c r="M578" s="13" t="s">
        <v>31</v>
      </c>
      <c r="N578" s="16">
        <v>44994</v>
      </c>
      <c r="O578" s="16">
        <v>44998</v>
      </c>
      <c r="P578" s="16">
        <v>45119</v>
      </c>
      <c r="Q578" s="17" t="s">
        <v>32</v>
      </c>
      <c r="R578" s="17">
        <f>VLOOKUP(L578,[1]EXT!$A$1:$B$52,2,0)</f>
        <v>5015</v>
      </c>
      <c r="S578" s="13" t="s">
        <v>2997</v>
      </c>
    </row>
    <row r="579" spans="1:19" s="12" customFormat="1" ht="83.25" customHeight="1">
      <c r="A579" s="14" t="s">
        <v>2998</v>
      </c>
      <c r="B579" s="13" t="s">
        <v>23</v>
      </c>
      <c r="C579" s="13" t="s">
        <v>2999</v>
      </c>
      <c r="D579" s="14" t="s">
        <v>3000</v>
      </c>
      <c r="E579" s="15">
        <v>49092900</v>
      </c>
      <c r="F579" s="15">
        <v>12273225</v>
      </c>
      <c r="G579" s="13" t="s">
        <v>3001</v>
      </c>
      <c r="H579" s="18">
        <v>43639609</v>
      </c>
      <c r="I579" s="19" t="s">
        <v>226</v>
      </c>
      <c r="J579" s="19" t="s">
        <v>1274</v>
      </c>
      <c r="K579" s="13" t="s">
        <v>29</v>
      </c>
      <c r="L579" s="13" t="s">
        <v>115</v>
      </c>
      <c r="M579" s="13" t="s">
        <v>31</v>
      </c>
      <c r="N579" s="16">
        <v>44994</v>
      </c>
      <c r="O579" s="16">
        <v>44999</v>
      </c>
      <c r="P579" s="16">
        <v>45120</v>
      </c>
      <c r="Q579" s="17" t="s">
        <v>32</v>
      </c>
      <c r="R579" s="17">
        <f>VLOOKUP(L579,[1]EXT!$A$1:$B$52,2,0)</f>
        <v>5671</v>
      </c>
      <c r="S579" s="13" t="s">
        <v>3002</v>
      </c>
    </row>
    <row r="580" spans="1:19" s="12" customFormat="1" ht="83.25" customHeight="1">
      <c r="A580" s="14" t="s">
        <v>3003</v>
      </c>
      <c r="B580" s="13" t="s">
        <v>23</v>
      </c>
      <c r="C580" s="13" t="s">
        <v>3004</v>
      </c>
      <c r="D580" s="14" t="s">
        <v>1528</v>
      </c>
      <c r="E580" s="15">
        <v>19978860</v>
      </c>
      <c r="F580" s="15">
        <v>4994715</v>
      </c>
      <c r="G580" s="13" t="s">
        <v>3005</v>
      </c>
      <c r="H580" s="18">
        <v>1018479160</v>
      </c>
      <c r="I580" s="19" t="s">
        <v>1423</v>
      </c>
      <c r="J580" s="19" t="s">
        <v>64</v>
      </c>
      <c r="K580" s="13" t="s">
        <v>29</v>
      </c>
      <c r="L580" s="13" t="s">
        <v>40</v>
      </c>
      <c r="M580" s="13" t="s">
        <v>31</v>
      </c>
      <c r="N580" s="16">
        <v>44998</v>
      </c>
      <c r="O580" s="16">
        <v>44999</v>
      </c>
      <c r="P580" s="16">
        <v>45120</v>
      </c>
      <c r="Q580" s="17" t="s">
        <v>32</v>
      </c>
      <c r="R580" s="17">
        <f>VLOOKUP(L580,[1]EXT!$A$1:$B$52,2,0)</f>
        <v>5622</v>
      </c>
      <c r="S580" s="13" t="s">
        <v>3006</v>
      </c>
    </row>
    <row r="581" spans="1:19" s="12" customFormat="1" ht="83.25" customHeight="1">
      <c r="A581" s="14" t="s">
        <v>3007</v>
      </c>
      <c r="B581" s="13" t="s">
        <v>23</v>
      </c>
      <c r="C581" s="13" t="s">
        <v>3008</v>
      </c>
      <c r="D581" s="14" t="s">
        <v>525</v>
      </c>
      <c r="E581" s="15">
        <v>28451564</v>
      </c>
      <c r="F581" s="15">
        <v>7112891</v>
      </c>
      <c r="G581" s="13" t="s">
        <v>3009</v>
      </c>
      <c r="H581" s="18">
        <v>73215868</v>
      </c>
      <c r="I581" s="19" t="s">
        <v>851</v>
      </c>
      <c r="J581" s="19" t="s">
        <v>1117</v>
      </c>
      <c r="K581" s="13" t="s">
        <v>29</v>
      </c>
      <c r="L581" s="13" t="s">
        <v>1854</v>
      </c>
      <c r="M581" s="13" t="s">
        <v>1855</v>
      </c>
      <c r="N581" s="16">
        <v>44994</v>
      </c>
      <c r="O581" s="16">
        <v>44999</v>
      </c>
      <c r="P581" s="16">
        <v>45120</v>
      </c>
      <c r="Q581" s="17" t="s">
        <v>32</v>
      </c>
      <c r="R581" s="17">
        <f>VLOOKUP(L581,[1]EXT!$A$1:$B$52,2,0)</f>
        <v>5840</v>
      </c>
      <c r="S581" s="13" t="s">
        <v>3010</v>
      </c>
    </row>
    <row r="582" spans="1:19" s="12" customFormat="1" ht="83.25" customHeight="1">
      <c r="A582" s="14" t="s">
        <v>3011</v>
      </c>
      <c r="B582" s="13" t="s">
        <v>23</v>
      </c>
      <c r="C582" s="13" t="s">
        <v>3012</v>
      </c>
      <c r="D582" s="14" t="s">
        <v>3013</v>
      </c>
      <c r="E582" s="15">
        <v>30000000</v>
      </c>
      <c r="F582" s="15">
        <v>7500000</v>
      </c>
      <c r="G582" s="13" t="s">
        <v>3014</v>
      </c>
      <c r="H582" s="18">
        <v>1014192483</v>
      </c>
      <c r="I582" s="19" t="s">
        <v>38</v>
      </c>
      <c r="J582" s="19" t="s">
        <v>114</v>
      </c>
      <c r="K582" s="13" t="s">
        <v>1071</v>
      </c>
      <c r="L582" s="13" t="s">
        <v>1071</v>
      </c>
      <c r="M582" s="13" t="s">
        <v>31</v>
      </c>
      <c r="N582" s="16">
        <v>44994</v>
      </c>
      <c r="O582" s="16">
        <v>44998</v>
      </c>
      <c r="P582" s="16">
        <v>45119</v>
      </c>
      <c r="Q582" s="17" t="s">
        <v>32</v>
      </c>
      <c r="R582" s="17">
        <f>VLOOKUP(L582,[1]EXT!$A$1:$B$52,2,0)</f>
        <v>5013</v>
      </c>
      <c r="S582" s="13" t="s">
        <v>3015</v>
      </c>
    </row>
    <row r="583" spans="1:19" s="12" customFormat="1" ht="83.25" customHeight="1">
      <c r="A583" s="14" t="s">
        <v>3016</v>
      </c>
      <c r="B583" s="13" t="s">
        <v>23</v>
      </c>
      <c r="C583" s="13" t="s">
        <v>3017</v>
      </c>
      <c r="D583" s="14" t="s">
        <v>3018</v>
      </c>
      <c r="E583" s="15">
        <v>27200000</v>
      </c>
      <c r="F583" s="15">
        <v>6800000</v>
      </c>
      <c r="G583" s="13" t="s">
        <v>3019</v>
      </c>
      <c r="H583" s="18">
        <v>1065636829</v>
      </c>
      <c r="I583" s="19" t="s">
        <v>27</v>
      </c>
      <c r="J583" s="19" t="s">
        <v>28</v>
      </c>
      <c r="K583" s="13" t="s">
        <v>264</v>
      </c>
      <c r="L583" s="13" t="s">
        <v>265</v>
      </c>
      <c r="M583" s="13" t="s">
        <v>31</v>
      </c>
      <c r="N583" s="16">
        <v>44994</v>
      </c>
      <c r="O583" s="16">
        <v>44999</v>
      </c>
      <c r="P583" s="16">
        <v>45120</v>
      </c>
      <c r="Q583" s="17" t="s">
        <v>32</v>
      </c>
      <c r="R583" s="17">
        <f>VLOOKUP(L583,[1]EXT!$A$1:$B$52,2,0)</f>
        <v>5808</v>
      </c>
      <c r="S583" s="13" t="s">
        <v>3020</v>
      </c>
    </row>
    <row r="584" spans="1:19" s="12" customFormat="1" ht="83.25" customHeight="1">
      <c r="A584" s="14" t="s">
        <v>3021</v>
      </c>
      <c r="B584" s="13" t="s">
        <v>23</v>
      </c>
      <c r="C584" s="13" t="s">
        <v>3022</v>
      </c>
      <c r="D584" s="14" t="s">
        <v>3023</v>
      </c>
      <c r="E584" s="15">
        <v>26618828</v>
      </c>
      <c r="F584" s="15">
        <v>8872940</v>
      </c>
      <c r="G584" s="13" t="s">
        <v>3024</v>
      </c>
      <c r="H584" s="13">
        <v>60446934</v>
      </c>
      <c r="I584" s="19" t="s">
        <v>46</v>
      </c>
      <c r="J584" s="19" t="s">
        <v>183</v>
      </c>
      <c r="K584" s="13" t="s">
        <v>29</v>
      </c>
      <c r="L584" s="13" t="s">
        <v>115</v>
      </c>
      <c r="M584" s="13" t="s">
        <v>31</v>
      </c>
      <c r="N584" s="16">
        <v>45002</v>
      </c>
      <c r="O584" s="16">
        <v>45007</v>
      </c>
      <c r="P584" s="16">
        <v>45098</v>
      </c>
      <c r="Q584" s="17" t="s">
        <v>32</v>
      </c>
      <c r="R584" s="17">
        <f>VLOOKUP(L584,[1]EXT!$A$1:$B$52,2,0)</f>
        <v>5671</v>
      </c>
      <c r="S584" s="13" t="s">
        <v>3025</v>
      </c>
    </row>
    <row r="585" spans="1:19" s="12" customFormat="1" ht="83.25" customHeight="1">
      <c r="A585" s="14" t="s">
        <v>3026</v>
      </c>
      <c r="B585" s="13" t="s">
        <v>23</v>
      </c>
      <c r="C585" s="13" t="s">
        <v>3027</v>
      </c>
      <c r="D585" s="14" t="s">
        <v>3028</v>
      </c>
      <c r="E585" s="15">
        <v>42000000</v>
      </c>
      <c r="F585" s="15">
        <v>10500000</v>
      </c>
      <c r="G585" s="13" t="s">
        <v>3029</v>
      </c>
      <c r="H585" s="18">
        <v>1090388711</v>
      </c>
      <c r="I585" s="19" t="s">
        <v>38</v>
      </c>
      <c r="J585" s="19" t="s">
        <v>133</v>
      </c>
      <c r="K585" s="13" t="s">
        <v>1071</v>
      </c>
      <c r="L585" s="13" t="s">
        <v>1071</v>
      </c>
      <c r="M585" s="13" t="s">
        <v>31</v>
      </c>
      <c r="N585" s="16">
        <v>44995</v>
      </c>
      <c r="O585" s="16">
        <v>44998</v>
      </c>
      <c r="P585" s="16">
        <v>45119</v>
      </c>
      <c r="Q585" s="17" t="s">
        <v>32</v>
      </c>
      <c r="R585" s="17">
        <f>VLOOKUP(L585,[1]EXT!$A$1:$B$52,2,0)</f>
        <v>5013</v>
      </c>
      <c r="S585" s="13" t="s">
        <v>3030</v>
      </c>
    </row>
    <row r="586" spans="1:19" s="12" customFormat="1" ht="83.25" customHeight="1">
      <c r="A586" s="14" t="s">
        <v>3031</v>
      </c>
      <c r="B586" s="13" t="s">
        <v>23</v>
      </c>
      <c r="C586" s="13" t="s">
        <v>3032</v>
      </c>
      <c r="D586" s="14" t="s">
        <v>3033</v>
      </c>
      <c r="E586" s="15">
        <v>35491760</v>
      </c>
      <c r="F586" s="15">
        <v>8872940</v>
      </c>
      <c r="G586" s="13" t="s">
        <v>3034</v>
      </c>
      <c r="H586" s="18">
        <v>98553500</v>
      </c>
      <c r="I586" s="19" t="s">
        <v>226</v>
      </c>
      <c r="J586" s="19" t="s">
        <v>227</v>
      </c>
      <c r="K586" s="13" t="s">
        <v>29</v>
      </c>
      <c r="L586" s="13" t="s">
        <v>156</v>
      </c>
      <c r="M586" s="13" t="s">
        <v>31</v>
      </c>
      <c r="N586" s="16">
        <v>45012</v>
      </c>
      <c r="O586" s="16">
        <v>45014</v>
      </c>
      <c r="P586" s="16">
        <v>45135</v>
      </c>
      <c r="Q586" s="17" t="s">
        <v>32</v>
      </c>
      <c r="R586" s="17">
        <f>VLOOKUP(L586,[1]EXT!$A$1:$B$52,2,0)</f>
        <v>5602</v>
      </c>
      <c r="S586" s="13" t="s">
        <v>3035</v>
      </c>
    </row>
    <row r="587" spans="1:19" s="12" customFormat="1" ht="83.25" customHeight="1">
      <c r="A587" s="14" t="s">
        <v>3036</v>
      </c>
      <c r="B587" s="13" t="s">
        <v>23</v>
      </c>
      <c r="C587" s="13" t="s">
        <v>3037</v>
      </c>
      <c r="D587" s="14" t="s">
        <v>1522</v>
      </c>
      <c r="E587" s="15">
        <v>28451564</v>
      </c>
      <c r="F587" s="15">
        <v>7112891</v>
      </c>
      <c r="G587" s="13" t="s">
        <v>3038</v>
      </c>
      <c r="H587" s="18">
        <v>37397576</v>
      </c>
      <c r="I587" s="19" t="s">
        <v>728</v>
      </c>
      <c r="J587" s="19" t="s">
        <v>729</v>
      </c>
      <c r="K587" s="13" t="s">
        <v>29</v>
      </c>
      <c r="L587" s="13" t="s">
        <v>184</v>
      </c>
      <c r="M587" s="13" t="s">
        <v>185</v>
      </c>
      <c r="N587" s="16">
        <v>45001</v>
      </c>
      <c r="O587" s="16">
        <v>45003</v>
      </c>
      <c r="P587" s="16">
        <v>45124</v>
      </c>
      <c r="Q587" s="17" t="s">
        <v>32</v>
      </c>
      <c r="R587" s="17">
        <f>VLOOKUP(L587,[1]EXT!$A$1:$B$52,2,0)</f>
        <v>8975</v>
      </c>
      <c r="S587" s="13" t="s">
        <v>3039</v>
      </c>
    </row>
    <row r="588" spans="1:19" s="12" customFormat="1" ht="83.25" customHeight="1">
      <c r="A588" s="14" t="s">
        <v>3040</v>
      </c>
      <c r="B588" s="13" t="s">
        <v>23</v>
      </c>
      <c r="C588" s="13" t="s">
        <v>3041</v>
      </c>
      <c r="D588" s="14" t="s">
        <v>3042</v>
      </c>
      <c r="E588" s="15">
        <v>12137280</v>
      </c>
      <c r="F588" s="15">
        <v>4045760</v>
      </c>
      <c r="G588" s="13" t="s">
        <v>3043</v>
      </c>
      <c r="H588" s="18">
        <v>1018416376</v>
      </c>
      <c r="I588" s="19" t="s">
        <v>354</v>
      </c>
      <c r="J588" s="19" t="s">
        <v>704</v>
      </c>
      <c r="K588" s="13" t="s">
        <v>29</v>
      </c>
      <c r="L588" s="13" t="s">
        <v>563</v>
      </c>
      <c r="M588" s="13" t="s">
        <v>31</v>
      </c>
      <c r="N588" s="16">
        <v>45006</v>
      </c>
      <c r="O588" s="16">
        <v>45008</v>
      </c>
      <c r="P588" s="16">
        <v>45099</v>
      </c>
      <c r="Q588" s="17" t="s">
        <v>32</v>
      </c>
      <c r="R588" s="17">
        <f>VLOOKUP(L588,[1]EXT!$A$1:$B$52,2,0)</f>
        <v>5637</v>
      </c>
      <c r="S588" s="13" t="s">
        <v>3044</v>
      </c>
    </row>
    <row r="589" spans="1:19" s="12" customFormat="1" ht="83.25" customHeight="1">
      <c r="A589" s="14" t="s">
        <v>3045</v>
      </c>
      <c r="B589" s="13" t="s">
        <v>23</v>
      </c>
      <c r="C589" s="13" t="s">
        <v>3046</v>
      </c>
      <c r="D589" s="14" t="s">
        <v>3047</v>
      </c>
      <c r="E589" s="15">
        <v>36810675</v>
      </c>
      <c r="F589" s="15">
        <v>12273225</v>
      </c>
      <c r="G589" s="13" t="s">
        <v>3048</v>
      </c>
      <c r="H589" s="18">
        <v>30300010</v>
      </c>
      <c r="I589" s="19" t="s">
        <v>105</v>
      </c>
      <c r="J589" s="19" t="s">
        <v>106</v>
      </c>
      <c r="K589" s="13" t="s">
        <v>29</v>
      </c>
      <c r="L589" s="13" t="s">
        <v>148</v>
      </c>
      <c r="M589" s="13" t="s">
        <v>31</v>
      </c>
      <c r="N589" s="16">
        <v>44998</v>
      </c>
      <c r="O589" s="16">
        <v>45002</v>
      </c>
      <c r="P589" s="16">
        <v>45093</v>
      </c>
      <c r="Q589" s="17" t="s">
        <v>32</v>
      </c>
      <c r="R589" s="17">
        <f>VLOOKUP(L589,[1]EXT!$A$1:$B$52,2,0)</f>
        <v>5687</v>
      </c>
      <c r="S589" s="13" t="s">
        <v>3049</v>
      </c>
    </row>
    <row r="590" spans="1:19" s="12" customFormat="1" ht="83.25" customHeight="1">
      <c r="A590" s="14" t="s">
        <v>3050</v>
      </c>
      <c r="B590" s="13" t="s">
        <v>23</v>
      </c>
      <c r="C590" s="13" t="s">
        <v>3051</v>
      </c>
      <c r="D590" s="14" t="s">
        <v>3052</v>
      </c>
      <c r="E590" s="15">
        <v>41300211</v>
      </c>
      <c r="F590" s="15">
        <v>13766737</v>
      </c>
      <c r="G590" s="13" t="s">
        <v>3053</v>
      </c>
      <c r="H590" s="18">
        <v>74373231</v>
      </c>
      <c r="I590" s="19" t="s">
        <v>38</v>
      </c>
      <c r="J590" s="19" t="s">
        <v>3054</v>
      </c>
      <c r="K590" s="13" t="s">
        <v>29</v>
      </c>
      <c r="L590" s="13" t="s">
        <v>148</v>
      </c>
      <c r="M590" s="13" t="s">
        <v>31</v>
      </c>
      <c r="N590" s="16">
        <v>44998</v>
      </c>
      <c r="O590" s="16">
        <v>45001</v>
      </c>
      <c r="P590" s="16">
        <v>45094</v>
      </c>
      <c r="Q590" s="17" t="s">
        <v>32</v>
      </c>
      <c r="R590" s="17">
        <f>VLOOKUP(L590,[1]EXT!$A$1:$B$52,2,0)</f>
        <v>5687</v>
      </c>
      <c r="S590" s="13" t="s">
        <v>3055</v>
      </c>
    </row>
    <row r="591" spans="1:19" s="12" customFormat="1" ht="83.25" customHeight="1">
      <c r="A591" s="14" t="s">
        <v>3056</v>
      </c>
      <c r="B591" s="13" t="s">
        <v>59</v>
      </c>
      <c r="C591" s="13" t="s">
        <v>3057</v>
      </c>
      <c r="D591" s="14" t="s">
        <v>3058</v>
      </c>
      <c r="E591" s="15">
        <v>15620604</v>
      </c>
      <c r="F591" s="15">
        <v>3905151</v>
      </c>
      <c r="G591" s="13" t="s">
        <v>3059</v>
      </c>
      <c r="H591" s="18">
        <v>46381026</v>
      </c>
      <c r="I591" s="19" t="s">
        <v>38</v>
      </c>
      <c r="J591" s="19" t="s">
        <v>133</v>
      </c>
      <c r="K591" s="13" t="s">
        <v>29</v>
      </c>
      <c r="L591" s="13" t="s">
        <v>98</v>
      </c>
      <c r="M591" s="13" t="s">
        <v>99</v>
      </c>
      <c r="N591" s="16">
        <v>45001</v>
      </c>
      <c r="O591" s="16">
        <v>45008</v>
      </c>
      <c r="P591" s="16">
        <v>45129</v>
      </c>
      <c r="Q591" s="17" t="s">
        <v>32</v>
      </c>
      <c r="R591" s="17">
        <f>VLOOKUP(L591,[1]EXT!$A$1:$B$52,2,0)</f>
        <v>8811</v>
      </c>
      <c r="S591" s="13" t="s">
        <v>3060</v>
      </c>
    </row>
    <row r="592" spans="1:19" s="12" customFormat="1" ht="83.25" customHeight="1">
      <c r="A592" s="14" t="s">
        <v>3061</v>
      </c>
      <c r="B592" s="13" t="s">
        <v>23</v>
      </c>
      <c r="C592" s="13" t="s">
        <v>3062</v>
      </c>
      <c r="D592" s="14" t="s">
        <v>3063</v>
      </c>
      <c r="E592" s="15">
        <v>30000000</v>
      </c>
      <c r="F592" s="15">
        <v>3750000</v>
      </c>
      <c r="G592" s="13" t="s">
        <v>3064</v>
      </c>
      <c r="H592" s="18">
        <v>80217783</v>
      </c>
      <c r="I592" s="19" t="s">
        <v>354</v>
      </c>
      <c r="J592" s="19" t="s">
        <v>704</v>
      </c>
      <c r="K592" s="13" t="s">
        <v>1071</v>
      </c>
      <c r="L592" s="13" t="s">
        <v>1071</v>
      </c>
      <c r="M592" s="13" t="s">
        <v>31</v>
      </c>
      <c r="N592" s="16">
        <v>45003</v>
      </c>
      <c r="O592" s="16">
        <v>45008</v>
      </c>
      <c r="P592" s="16">
        <v>45129</v>
      </c>
      <c r="Q592" s="17" t="s">
        <v>32</v>
      </c>
      <c r="R592" s="17">
        <f>VLOOKUP(L592,[1]EXT!$A$1:$B$52,2,0)</f>
        <v>5013</v>
      </c>
      <c r="S592" s="13" t="s">
        <v>3065</v>
      </c>
    </row>
    <row r="593" spans="1:19" s="12" customFormat="1" ht="83.25" customHeight="1">
      <c r="A593" s="14" t="s">
        <v>3066</v>
      </c>
      <c r="B593" s="13" t="s">
        <v>23</v>
      </c>
      <c r="C593" s="13" t="s">
        <v>3067</v>
      </c>
      <c r="D593" s="14" t="s">
        <v>3068</v>
      </c>
      <c r="E593" s="15">
        <v>28000000</v>
      </c>
      <c r="F593" s="15">
        <v>7000000</v>
      </c>
      <c r="G593" s="13" t="s">
        <v>3069</v>
      </c>
      <c r="H593" s="18">
        <v>1085267060</v>
      </c>
      <c r="I593" s="19" t="s">
        <v>162</v>
      </c>
      <c r="J593" s="19" t="s">
        <v>324</v>
      </c>
      <c r="K593" s="13" t="s">
        <v>264</v>
      </c>
      <c r="L593" s="13" t="s">
        <v>853</v>
      </c>
      <c r="M593" s="13" t="s">
        <v>31</v>
      </c>
      <c r="N593" s="16">
        <v>45002</v>
      </c>
      <c r="O593" s="16">
        <v>45003</v>
      </c>
      <c r="P593" s="16">
        <v>45124</v>
      </c>
      <c r="Q593" s="17" t="s">
        <v>32</v>
      </c>
      <c r="R593" s="17">
        <f>VLOOKUP(L593,[1]EXT!$A$1:$B$52,2,0)</f>
        <v>5871</v>
      </c>
      <c r="S593" s="13" t="s">
        <v>3070</v>
      </c>
    </row>
    <row r="594" spans="1:19" s="12" customFormat="1" ht="83.25" customHeight="1">
      <c r="A594" s="14" t="s">
        <v>3071</v>
      </c>
      <c r="B594" s="13" t="s">
        <v>23</v>
      </c>
      <c r="C594" s="13" t="s">
        <v>3072</v>
      </c>
      <c r="D594" s="14" t="s">
        <v>2863</v>
      </c>
      <c r="E594" s="15">
        <v>36819675</v>
      </c>
      <c r="F594" s="15">
        <v>12273225</v>
      </c>
      <c r="G594" s="13" t="s">
        <v>3073</v>
      </c>
      <c r="H594" s="18">
        <v>79719104</v>
      </c>
      <c r="I594" s="19" t="s">
        <v>38</v>
      </c>
      <c r="J594" s="19" t="s">
        <v>740</v>
      </c>
      <c r="K594" s="13" t="s">
        <v>29</v>
      </c>
      <c r="L594" s="13" t="s">
        <v>148</v>
      </c>
      <c r="M594" s="13" t="s">
        <v>31</v>
      </c>
      <c r="N594" s="16">
        <v>45003</v>
      </c>
      <c r="O594" s="16">
        <v>45007</v>
      </c>
      <c r="P594" s="16">
        <v>45098</v>
      </c>
      <c r="Q594" s="17" t="s">
        <v>32</v>
      </c>
      <c r="R594" s="17">
        <f>VLOOKUP(L594,[1]EXT!$A$1:$B$52,2,0)</f>
        <v>5687</v>
      </c>
      <c r="S594" s="13" t="s">
        <v>3074</v>
      </c>
    </row>
    <row r="595" spans="1:19" s="12" customFormat="1" ht="83.25" customHeight="1">
      <c r="A595" s="14" t="s">
        <v>3075</v>
      </c>
      <c r="B595" s="13" t="s">
        <v>23</v>
      </c>
      <c r="C595" s="13" t="s">
        <v>3076</v>
      </c>
      <c r="D595" s="14" t="s">
        <v>3077</v>
      </c>
      <c r="E595" s="15">
        <v>36819675</v>
      </c>
      <c r="F595" s="15">
        <v>12273225</v>
      </c>
      <c r="G595" s="13" t="s">
        <v>3078</v>
      </c>
      <c r="H595" s="18">
        <v>74083313</v>
      </c>
      <c r="I595" s="19" t="s">
        <v>360</v>
      </c>
      <c r="J595" s="19" t="s">
        <v>3079</v>
      </c>
      <c r="K595" s="13" t="s">
        <v>29</v>
      </c>
      <c r="L595" s="13" t="s">
        <v>148</v>
      </c>
      <c r="M595" s="13" t="s">
        <v>31</v>
      </c>
      <c r="N595" s="16">
        <v>45006</v>
      </c>
      <c r="O595" s="16">
        <v>45008</v>
      </c>
      <c r="P595" s="16">
        <v>45099</v>
      </c>
      <c r="Q595" s="17" t="s">
        <v>32</v>
      </c>
      <c r="R595" s="17">
        <f>VLOOKUP(L595,[1]EXT!$A$1:$B$52,2,0)</f>
        <v>5687</v>
      </c>
      <c r="S595" s="13" t="s">
        <v>3080</v>
      </c>
    </row>
    <row r="596" spans="1:19" s="12" customFormat="1" ht="83.25" customHeight="1">
      <c r="A596" s="14" t="s">
        <v>3081</v>
      </c>
      <c r="B596" s="13" t="s">
        <v>23</v>
      </c>
      <c r="C596" s="13" t="s">
        <v>3082</v>
      </c>
      <c r="D596" s="14" t="s">
        <v>3083</v>
      </c>
      <c r="E596" s="15">
        <v>41300211</v>
      </c>
      <c r="F596" s="15">
        <v>13766737</v>
      </c>
      <c r="G596" s="13" t="s">
        <v>3084</v>
      </c>
      <c r="H596" s="18">
        <v>43573043</v>
      </c>
      <c r="I596" s="19" t="s">
        <v>226</v>
      </c>
      <c r="J596" s="19" t="s">
        <v>227</v>
      </c>
      <c r="K596" s="13" t="s">
        <v>29</v>
      </c>
      <c r="L596" s="13" t="s">
        <v>148</v>
      </c>
      <c r="M596" s="13" t="s">
        <v>31</v>
      </c>
      <c r="N596" s="16">
        <v>45006</v>
      </c>
      <c r="O596" s="16">
        <v>45008</v>
      </c>
      <c r="P596" s="16">
        <v>45099</v>
      </c>
      <c r="Q596" s="17" t="s">
        <v>32</v>
      </c>
      <c r="R596" s="17">
        <f>VLOOKUP(L596,[1]EXT!$A$1:$B$52,2,0)</f>
        <v>5687</v>
      </c>
      <c r="S596" s="13" t="s">
        <v>3085</v>
      </c>
    </row>
    <row r="597" spans="1:19" s="12" customFormat="1" ht="83.25" customHeight="1">
      <c r="A597" s="14" t="s">
        <v>3086</v>
      </c>
      <c r="B597" s="13" t="s">
        <v>23</v>
      </c>
      <c r="C597" s="13" t="s">
        <v>3087</v>
      </c>
      <c r="D597" s="14" t="s">
        <v>525</v>
      </c>
      <c r="E597" s="15">
        <v>28451564</v>
      </c>
      <c r="F597" s="15">
        <v>7112891</v>
      </c>
      <c r="G597" s="13" t="s">
        <v>3088</v>
      </c>
      <c r="H597" s="18">
        <v>1024509612</v>
      </c>
      <c r="I597" s="19" t="s">
        <v>81</v>
      </c>
      <c r="J597" s="19" t="s">
        <v>1923</v>
      </c>
      <c r="K597" s="13" t="s">
        <v>29</v>
      </c>
      <c r="L597" s="13" t="s">
        <v>98</v>
      </c>
      <c r="M597" s="13" t="s">
        <v>99</v>
      </c>
      <c r="N597" s="16">
        <v>45003</v>
      </c>
      <c r="O597" s="16">
        <v>45006</v>
      </c>
      <c r="P597" s="16">
        <v>45127</v>
      </c>
      <c r="Q597" s="17" t="s">
        <v>32</v>
      </c>
      <c r="R597" s="17">
        <f>VLOOKUP(L597,[1]EXT!$A$1:$B$52,2,0)</f>
        <v>8811</v>
      </c>
      <c r="S597" s="13" t="s">
        <v>3089</v>
      </c>
    </row>
    <row r="598" spans="1:19" s="12" customFormat="1" ht="83.25" customHeight="1">
      <c r="A598" s="14" t="s">
        <v>3090</v>
      </c>
      <c r="B598" s="13" t="s">
        <v>23</v>
      </c>
      <c r="C598" s="13" t="s">
        <v>3091</v>
      </c>
      <c r="D598" s="14" t="s">
        <v>3092</v>
      </c>
      <c r="E598" s="15">
        <v>28000000</v>
      </c>
      <c r="F598" s="15">
        <v>7000000</v>
      </c>
      <c r="G598" s="13" t="s">
        <v>3093</v>
      </c>
      <c r="H598" s="18">
        <v>52261765</v>
      </c>
      <c r="I598" s="19" t="s">
        <v>38</v>
      </c>
      <c r="J598" s="19" t="s">
        <v>740</v>
      </c>
      <c r="K598" s="13" t="s">
        <v>264</v>
      </c>
      <c r="L598" s="13" t="s">
        <v>853</v>
      </c>
      <c r="M598" s="13" t="s">
        <v>31</v>
      </c>
      <c r="N598" s="16">
        <v>45007</v>
      </c>
      <c r="O598" s="16">
        <v>45008</v>
      </c>
      <c r="P598" s="16">
        <v>45129</v>
      </c>
      <c r="Q598" s="17" t="s">
        <v>32</v>
      </c>
      <c r="R598" s="17">
        <f>VLOOKUP(L598,[1]EXT!$A$1:$B$52,2,0)</f>
        <v>5871</v>
      </c>
      <c r="S598" s="13" t="s">
        <v>3094</v>
      </c>
    </row>
    <row r="599" spans="1:19" s="12" customFormat="1" ht="83.25" customHeight="1">
      <c r="A599" s="14" t="s">
        <v>3095</v>
      </c>
      <c r="B599" s="13" t="s">
        <v>23</v>
      </c>
      <c r="C599" s="13" t="s">
        <v>3096</v>
      </c>
      <c r="D599" s="14" t="s">
        <v>3097</v>
      </c>
      <c r="E599" s="15">
        <v>49092900</v>
      </c>
      <c r="F599" s="15">
        <v>12273225</v>
      </c>
      <c r="G599" s="13" t="s">
        <v>3098</v>
      </c>
      <c r="H599" s="18">
        <v>1104698075</v>
      </c>
      <c r="I599" s="19" t="s">
        <v>81</v>
      </c>
      <c r="J599" s="19" t="s">
        <v>1923</v>
      </c>
      <c r="K599" s="13" t="s">
        <v>29</v>
      </c>
      <c r="L599" s="13" t="s">
        <v>428</v>
      </c>
      <c r="M599" s="13" t="s">
        <v>31</v>
      </c>
      <c r="N599" s="16">
        <v>45007</v>
      </c>
      <c r="O599" s="16">
        <v>45008</v>
      </c>
      <c r="P599" s="16">
        <v>45129</v>
      </c>
      <c r="Q599" s="17" t="s">
        <v>32</v>
      </c>
      <c r="R599" s="17">
        <f>VLOOKUP(L599,[1]EXT!$A$1:$B$52,2,0)</f>
        <v>5015</v>
      </c>
      <c r="S599" s="13" t="s">
        <v>3099</v>
      </c>
    </row>
    <row r="600" spans="1:19" s="12" customFormat="1" ht="83.25" customHeight="1">
      <c r="A600" s="14" t="s">
        <v>3100</v>
      </c>
      <c r="B600" s="13" t="s">
        <v>23</v>
      </c>
      <c r="C600" s="13" t="s">
        <v>3101</v>
      </c>
      <c r="D600" s="14" t="s">
        <v>3102</v>
      </c>
      <c r="E600" s="15">
        <v>28383333</v>
      </c>
      <c r="F600" s="15">
        <v>6500000</v>
      </c>
      <c r="G600" s="13" t="s">
        <v>3103</v>
      </c>
      <c r="H600" s="18">
        <v>1104700542</v>
      </c>
      <c r="I600" s="19" t="s">
        <v>354</v>
      </c>
      <c r="J600" s="19" t="s">
        <v>704</v>
      </c>
      <c r="K600" s="13" t="s">
        <v>29</v>
      </c>
      <c r="L600" s="13" t="s">
        <v>428</v>
      </c>
      <c r="M600" s="13" t="s">
        <v>31</v>
      </c>
      <c r="N600" s="16">
        <v>45008</v>
      </c>
      <c r="O600" s="16">
        <v>45009</v>
      </c>
      <c r="P600" s="16">
        <v>45141</v>
      </c>
      <c r="Q600" s="17" t="s">
        <v>32</v>
      </c>
      <c r="R600" s="17">
        <f>VLOOKUP(L600,[1]EXT!$A$1:$B$52,2,0)</f>
        <v>5015</v>
      </c>
      <c r="S600" s="13" t="s">
        <v>3104</v>
      </c>
    </row>
    <row r="601" spans="1:19" s="12" customFormat="1" ht="83.25" customHeight="1">
      <c r="A601" s="14" t="s">
        <v>3105</v>
      </c>
      <c r="B601" s="13" t="s">
        <v>23</v>
      </c>
      <c r="C601" s="13" t="s">
        <v>3106</v>
      </c>
      <c r="D601" s="14" t="s">
        <v>3107</v>
      </c>
      <c r="E601" s="15">
        <v>28000000</v>
      </c>
      <c r="F601" s="15">
        <v>7000000</v>
      </c>
      <c r="G601" s="13" t="s">
        <v>3108</v>
      </c>
      <c r="H601" s="18">
        <v>52484286</v>
      </c>
      <c r="I601" s="19" t="s">
        <v>354</v>
      </c>
      <c r="J601" s="19" t="s">
        <v>704</v>
      </c>
      <c r="K601" s="13" t="s">
        <v>264</v>
      </c>
      <c r="L601" s="13" t="s">
        <v>853</v>
      </c>
      <c r="M601" s="13" t="s">
        <v>31</v>
      </c>
      <c r="N601" s="16">
        <v>45009</v>
      </c>
      <c r="O601" s="16">
        <v>45013</v>
      </c>
      <c r="P601" s="16">
        <v>45134</v>
      </c>
      <c r="Q601" s="17" t="s">
        <v>32</v>
      </c>
      <c r="R601" s="17">
        <f>VLOOKUP(L601,[1]EXT!$A$1:$B$52,2,0)</f>
        <v>5871</v>
      </c>
      <c r="S601" s="13" t="s">
        <v>3109</v>
      </c>
    </row>
    <row r="602" spans="1:19" s="12" customFormat="1" ht="83.25" customHeight="1">
      <c r="A602" s="14" t="s">
        <v>3110</v>
      </c>
      <c r="B602" s="13" t="s">
        <v>23</v>
      </c>
      <c r="C602" s="13" t="s">
        <v>3111</v>
      </c>
      <c r="D602" s="14" t="s">
        <v>3112</v>
      </c>
      <c r="E602" s="15">
        <v>49092900</v>
      </c>
      <c r="F602" s="15">
        <v>12273225</v>
      </c>
      <c r="G602" s="13" t="s">
        <v>666</v>
      </c>
      <c r="H602" s="18">
        <v>1058229200</v>
      </c>
      <c r="I602" s="19" t="s">
        <v>105</v>
      </c>
      <c r="J602" s="19" t="s">
        <v>552</v>
      </c>
      <c r="K602" s="13" t="s">
        <v>29</v>
      </c>
      <c r="L602" s="13" t="s">
        <v>428</v>
      </c>
      <c r="M602" s="13" t="s">
        <v>31</v>
      </c>
      <c r="N602" s="16">
        <v>45021</v>
      </c>
      <c r="O602" s="16">
        <v>45026</v>
      </c>
      <c r="P602" s="16">
        <v>45147</v>
      </c>
      <c r="Q602" s="17" t="s">
        <v>32</v>
      </c>
      <c r="R602" s="17">
        <f>VLOOKUP(L602,[1]EXT!$A$1:$B$52,2,0)</f>
        <v>5015</v>
      </c>
      <c r="S602" s="13" t="s">
        <v>668</v>
      </c>
    </row>
    <row r="603" spans="1:19" s="12" customFormat="1" ht="83.25" customHeight="1">
      <c r="A603" s="14" t="s">
        <v>3113</v>
      </c>
      <c r="B603" s="13" t="s">
        <v>59</v>
      </c>
      <c r="C603" s="13" t="s">
        <v>3114</v>
      </c>
      <c r="D603" s="14" t="s">
        <v>3115</v>
      </c>
      <c r="E603" s="15">
        <v>11757990</v>
      </c>
      <c r="F603" s="15">
        <v>3919330</v>
      </c>
      <c r="G603" s="13" t="s">
        <v>3116</v>
      </c>
      <c r="H603" s="18">
        <v>1014250101</v>
      </c>
      <c r="I603" s="19" t="s">
        <v>354</v>
      </c>
      <c r="J603" s="19" t="s">
        <v>704</v>
      </c>
      <c r="K603" s="13" t="s">
        <v>29</v>
      </c>
      <c r="L603" s="13" t="s">
        <v>148</v>
      </c>
      <c r="M603" s="13" t="s">
        <v>31</v>
      </c>
      <c r="N603" s="16">
        <v>45012</v>
      </c>
      <c r="O603" s="16">
        <v>45013</v>
      </c>
      <c r="P603" s="16">
        <v>45104</v>
      </c>
      <c r="Q603" s="17" t="s">
        <v>32</v>
      </c>
      <c r="R603" s="17">
        <f>VLOOKUP(L603,[1]EXT!$A$1:$B$52,2,0)</f>
        <v>5687</v>
      </c>
      <c r="S603" s="13" t="s">
        <v>3117</v>
      </c>
    </row>
    <row r="604" spans="1:19" s="12" customFormat="1" ht="83.25" customHeight="1">
      <c r="A604" s="14" t="s">
        <v>3118</v>
      </c>
      <c r="B604" s="13" t="s">
        <v>23</v>
      </c>
      <c r="C604" s="13" t="s">
        <v>3119</v>
      </c>
      <c r="D604" s="14" t="s">
        <v>3120</v>
      </c>
      <c r="E604" s="15">
        <v>40000000</v>
      </c>
      <c r="F604" s="15">
        <v>10000000</v>
      </c>
      <c r="G604" s="13" t="s">
        <v>3121</v>
      </c>
      <c r="H604" s="18">
        <v>79511275</v>
      </c>
      <c r="I604" s="19" t="s">
        <v>354</v>
      </c>
      <c r="J604" s="19" t="s">
        <v>704</v>
      </c>
      <c r="K604" s="13" t="s">
        <v>1071</v>
      </c>
      <c r="L604" s="13" t="s">
        <v>1071</v>
      </c>
      <c r="M604" s="13" t="s">
        <v>31</v>
      </c>
      <c r="N604" s="16">
        <v>45006</v>
      </c>
      <c r="O604" s="16">
        <v>45007</v>
      </c>
      <c r="P604" s="16">
        <v>45128</v>
      </c>
      <c r="Q604" s="17" t="s">
        <v>32</v>
      </c>
      <c r="R604" s="17">
        <f>VLOOKUP(L604,[1]EXT!$A$1:$B$52,2,0)</f>
        <v>5013</v>
      </c>
      <c r="S604" s="13" t="s">
        <v>3122</v>
      </c>
    </row>
    <row r="605" spans="1:19" s="12" customFormat="1" ht="83.25" customHeight="1">
      <c r="A605" s="14" t="s">
        <v>3123</v>
      </c>
      <c r="B605" s="13" t="s">
        <v>23</v>
      </c>
      <c r="C605" s="13" t="s">
        <v>3124</v>
      </c>
      <c r="D605" s="14" t="s">
        <v>3125</v>
      </c>
      <c r="E605" s="15">
        <v>24000000</v>
      </c>
      <c r="F605" s="15">
        <v>6000000</v>
      </c>
      <c r="G605" s="13" t="s">
        <v>3126</v>
      </c>
      <c r="H605" s="18">
        <v>51868144</v>
      </c>
      <c r="I605" s="19" t="s">
        <v>354</v>
      </c>
      <c r="J605" s="19" t="s">
        <v>704</v>
      </c>
      <c r="K605" s="13" t="s">
        <v>748</v>
      </c>
      <c r="L605" s="13" t="s">
        <v>801</v>
      </c>
      <c r="M605" s="13" t="s">
        <v>31</v>
      </c>
      <c r="N605" s="16">
        <v>45008</v>
      </c>
      <c r="O605" s="16">
        <v>45015</v>
      </c>
      <c r="P605" s="16">
        <v>45136</v>
      </c>
      <c r="Q605" s="17" t="s">
        <v>32</v>
      </c>
      <c r="R605" s="17">
        <f>VLOOKUP(L605,[1]EXT!$A$1:$B$52,2,0)</f>
        <v>5507</v>
      </c>
      <c r="S605" s="13" t="s">
        <v>3127</v>
      </c>
    </row>
    <row r="606" spans="1:19" s="12" customFormat="1" ht="83.25" customHeight="1">
      <c r="A606" s="14" t="s">
        <v>3128</v>
      </c>
      <c r="B606" s="13" t="s">
        <v>23</v>
      </c>
      <c r="C606" s="13" t="s">
        <v>3129</v>
      </c>
      <c r="D606" s="14" t="s">
        <v>3130</v>
      </c>
      <c r="E606" s="15">
        <v>32000000</v>
      </c>
      <c r="F606" s="15">
        <v>8000000</v>
      </c>
      <c r="G606" s="13" t="s">
        <v>3131</v>
      </c>
      <c r="H606" s="18">
        <v>53091104</v>
      </c>
      <c r="I606" s="19" t="s">
        <v>354</v>
      </c>
      <c r="J606" s="19" t="s">
        <v>704</v>
      </c>
      <c r="K606" s="13" t="s">
        <v>264</v>
      </c>
      <c r="L606" s="13" t="s">
        <v>817</v>
      </c>
      <c r="M606" s="13" t="s">
        <v>31</v>
      </c>
      <c r="N606" s="16">
        <v>45012</v>
      </c>
      <c r="O606" s="16">
        <v>45013</v>
      </c>
      <c r="P606" s="16">
        <v>45134</v>
      </c>
      <c r="Q606" s="17" t="s">
        <v>32</v>
      </c>
      <c r="R606" s="17">
        <f>VLOOKUP(L606,[1]EXT!$A$1:$B$52,2,0)</f>
        <v>5811</v>
      </c>
      <c r="S606" s="13" t="s">
        <v>3132</v>
      </c>
    </row>
    <row r="607" spans="1:19" s="12" customFormat="1" ht="83.25" customHeight="1">
      <c r="A607" s="14" t="s">
        <v>3133</v>
      </c>
      <c r="B607" s="13" t="s">
        <v>23</v>
      </c>
      <c r="C607" s="13" t="s">
        <v>3134</v>
      </c>
      <c r="D607" s="14" t="s">
        <v>3135</v>
      </c>
      <c r="E607" s="15">
        <v>28800000</v>
      </c>
      <c r="F607" s="15">
        <v>7200000</v>
      </c>
      <c r="G607" s="13" t="s">
        <v>3136</v>
      </c>
      <c r="H607" s="18">
        <v>1140827779</v>
      </c>
      <c r="I607" s="19" t="s">
        <v>844</v>
      </c>
      <c r="J607" s="19" t="s">
        <v>845</v>
      </c>
      <c r="K607" s="13" t="s">
        <v>1071</v>
      </c>
      <c r="L607" s="13" t="s">
        <v>1071</v>
      </c>
      <c r="M607" s="13" t="s">
        <v>31</v>
      </c>
      <c r="N607" s="16">
        <v>45006</v>
      </c>
      <c r="O607" s="16">
        <v>45009</v>
      </c>
      <c r="P607" s="16">
        <v>45130</v>
      </c>
      <c r="Q607" s="17" t="s">
        <v>32</v>
      </c>
      <c r="R607" s="17">
        <f>VLOOKUP(L607,[1]EXT!$A$1:$B$52,2,0)</f>
        <v>5013</v>
      </c>
      <c r="S607" s="13" t="s">
        <v>3137</v>
      </c>
    </row>
    <row r="608" spans="1:19" s="12" customFormat="1" ht="83.25" customHeight="1">
      <c r="A608" s="14" t="s">
        <v>3138</v>
      </c>
      <c r="B608" s="13" t="s">
        <v>23</v>
      </c>
      <c r="C608" s="13" t="s">
        <v>3139</v>
      </c>
      <c r="D608" s="14" t="s">
        <v>3140</v>
      </c>
      <c r="E608" s="15">
        <v>42000000</v>
      </c>
      <c r="F608" s="15">
        <v>10500000</v>
      </c>
      <c r="G608" s="13" t="s">
        <v>3141</v>
      </c>
      <c r="H608" s="18">
        <v>33750107</v>
      </c>
      <c r="I608" s="19" t="s">
        <v>139</v>
      </c>
      <c r="J608" s="19" t="s">
        <v>140</v>
      </c>
      <c r="K608" s="13" t="s">
        <v>264</v>
      </c>
      <c r="L608" s="13" t="s">
        <v>705</v>
      </c>
      <c r="M608" s="13" t="s">
        <v>31</v>
      </c>
      <c r="N608" s="16">
        <v>45007</v>
      </c>
      <c r="O608" s="16">
        <v>45008</v>
      </c>
      <c r="P608" s="16">
        <v>45129</v>
      </c>
      <c r="Q608" s="17" t="s">
        <v>32</v>
      </c>
      <c r="R608" s="17">
        <f>VLOOKUP(L608,[1]EXT!$A$1:$B$52,2,0)</f>
        <v>5820</v>
      </c>
      <c r="S608" s="13" t="s">
        <v>3142</v>
      </c>
    </row>
    <row r="609" spans="1:19" s="12" customFormat="1" ht="83.25" customHeight="1">
      <c r="A609" s="14" t="s">
        <v>3143</v>
      </c>
      <c r="B609" s="13" t="s">
        <v>23</v>
      </c>
      <c r="C609" s="13" t="s">
        <v>3144</v>
      </c>
      <c r="D609" s="14" t="s">
        <v>3145</v>
      </c>
      <c r="E609" s="15">
        <v>19978860</v>
      </c>
      <c r="F609" s="15">
        <v>4994715</v>
      </c>
      <c r="G609" s="13" t="s">
        <v>3146</v>
      </c>
      <c r="H609" s="18">
        <v>7168898</v>
      </c>
      <c r="I609" s="19" t="s">
        <v>38</v>
      </c>
      <c r="J609" s="19" t="s">
        <v>39</v>
      </c>
      <c r="K609" s="13" t="s">
        <v>860</v>
      </c>
      <c r="L609" s="13" t="s">
        <v>861</v>
      </c>
      <c r="M609" s="13" t="s">
        <v>31</v>
      </c>
      <c r="N609" s="16">
        <v>45007</v>
      </c>
      <c r="O609" s="16">
        <v>45009</v>
      </c>
      <c r="P609" s="16">
        <v>45130</v>
      </c>
      <c r="Q609" s="17" t="s">
        <v>32</v>
      </c>
      <c r="R609" s="17">
        <f>VLOOKUP(L609,[1]EXT!$A$1:$B$52,2,0)</f>
        <v>5218</v>
      </c>
      <c r="S609" s="13" t="s">
        <v>3147</v>
      </c>
    </row>
    <row r="610" spans="1:19" s="12" customFormat="1" ht="83.25" customHeight="1">
      <c r="A610" s="14" t="s">
        <v>3148</v>
      </c>
      <c r="B610" s="13" t="s">
        <v>23</v>
      </c>
      <c r="C610" s="13" t="s">
        <v>3149</v>
      </c>
      <c r="D610" s="14" t="s">
        <v>2547</v>
      </c>
      <c r="E610" s="15">
        <v>22000000</v>
      </c>
      <c r="F610" s="15">
        <v>5500000</v>
      </c>
      <c r="G610" s="13" t="s">
        <v>3150</v>
      </c>
      <c r="H610" s="18">
        <v>1017150804</v>
      </c>
      <c r="I610" s="19" t="s">
        <v>233</v>
      </c>
      <c r="J610" s="19" t="s">
        <v>234</v>
      </c>
      <c r="K610" s="13" t="s">
        <v>748</v>
      </c>
      <c r="L610" s="13" t="s">
        <v>1306</v>
      </c>
      <c r="M610" s="13" t="s">
        <v>31</v>
      </c>
      <c r="N610" s="16">
        <v>45007</v>
      </c>
      <c r="O610" s="16">
        <v>45009</v>
      </c>
      <c r="P610" s="16">
        <v>45130</v>
      </c>
      <c r="Q610" s="17" t="s">
        <v>32</v>
      </c>
      <c r="R610" s="17">
        <f>VLOOKUP(L610,[1]EXT!$A$1:$B$52,2,0)</f>
        <v>5507</v>
      </c>
      <c r="S610" s="13" t="s">
        <v>3151</v>
      </c>
    </row>
    <row r="611" spans="1:19" s="12" customFormat="1" ht="83.25" customHeight="1">
      <c r="A611" s="14" t="s">
        <v>3152</v>
      </c>
      <c r="B611" s="13" t="s">
        <v>23</v>
      </c>
      <c r="C611" s="13" t="s">
        <v>3153</v>
      </c>
      <c r="D611" s="14" t="s">
        <v>2658</v>
      </c>
      <c r="E611" s="15">
        <v>24000000</v>
      </c>
      <c r="F611" s="15">
        <v>6000000</v>
      </c>
      <c r="G611" s="13" t="s">
        <v>3154</v>
      </c>
      <c r="H611" s="18">
        <v>1033758891</v>
      </c>
      <c r="I611" s="19" t="s">
        <v>354</v>
      </c>
      <c r="J611" s="19" t="s">
        <v>704</v>
      </c>
      <c r="K611" s="13" t="s">
        <v>748</v>
      </c>
      <c r="L611" s="13" t="s">
        <v>2002</v>
      </c>
      <c r="M611" s="13" t="s">
        <v>31</v>
      </c>
      <c r="N611" s="16">
        <v>45007</v>
      </c>
      <c r="O611" s="16">
        <v>45007</v>
      </c>
      <c r="P611" s="16">
        <v>45128</v>
      </c>
      <c r="Q611" s="17" t="s">
        <v>32</v>
      </c>
      <c r="R611" s="17">
        <f>VLOOKUP(L611,[1]EXT!$A$1:$B$52,2,0)</f>
        <v>5016</v>
      </c>
      <c r="S611" s="13" t="s">
        <v>3155</v>
      </c>
    </row>
    <row r="612" spans="1:19" s="12" customFormat="1" ht="83.25" customHeight="1">
      <c r="A612" s="14" t="s">
        <v>3156</v>
      </c>
      <c r="B612" s="13" t="s">
        <v>23</v>
      </c>
      <c r="C612" s="13" t="s">
        <v>3157</v>
      </c>
      <c r="D612" s="14" t="s">
        <v>3158</v>
      </c>
      <c r="E612" s="15">
        <v>24000000</v>
      </c>
      <c r="F612" s="15">
        <v>6000000</v>
      </c>
      <c r="G612" s="13" t="s">
        <v>3159</v>
      </c>
      <c r="H612" s="18">
        <v>40033936</v>
      </c>
      <c r="I612" s="19" t="s">
        <v>38</v>
      </c>
      <c r="J612" s="19" t="s">
        <v>39</v>
      </c>
      <c r="K612" s="13" t="s">
        <v>748</v>
      </c>
      <c r="L612" s="13" t="s">
        <v>801</v>
      </c>
      <c r="M612" s="13" t="s">
        <v>31</v>
      </c>
      <c r="N612" s="16">
        <v>45007</v>
      </c>
      <c r="O612" s="16">
        <v>45008</v>
      </c>
      <c r="P612" s="16">
        <v>45129</v>
      </c>
      <c r="Q612" s="17" t="s">
        <v>32</v>
      </c>
      <c r="R612" s="17">
        <f>VLOOKUP(L612,[1]EXT!$A$1:$B$52,2,0)</f>
        <v>5507</v>
      </c>
      <c r="S612" s="13" t="s">
        <v>3160</v>
      </c>
    </row>
    <row r="613" spans="1:19" s="12" customFormat="1" ht="83.25" customHeight="1">
      <c r="A613" s="14" t="s">
        <v>3161</v>
      </c>
      <c r="B613" s="13" t="s">
        <v>23</v>
      </c>
      <c r="C613" s="13" t="s">
        <v>3162</v>
      </c>
      <c r="D613" s="14" t="s">
        <v>3163</v>
      </c>
      <c r="E613" s="15">
        <v>16183040</v>
      </c>
      <c r="F613" s="15">
        <v>4045760</v>
      </c>
      <c r="G613" s="13" t="s">
        <v>3164</v>
      </c>
      <c r="H613" s="18">
        <v>52844395</v>
      </c>
      <c r="I613" s="19" t="s">
        <v>354</v>
      </c>
      <c r="J613" s="19" t="s">
        <v>704</v>
      </c>
      <c r="K613" s="13" t="s">
        <v>748</v>
      </c>
      <c r="L613" s="13" t="s">
        <v>913</v>
      </c>
      <c r="M613" s="13" t="s">
        <v>31</v>
      </c>
      <c r="N613" s="16">
        <v>45009</v>
      </c>
      <c r="O613" s="16">
        <v>45013</v>
      </c>
      <c r="P613" s="16">
        <v>45134</v>
      </c>
      <c r="Q613" s="17" t="s">
        <v>32</v>
      </c>
      <c r="R613" s="17">
        <f>VLOOKUP(L613,[1]EXT!$A$1:$B$52,2,0)</f>
        <v>5530</v>
      </c>
      <c r="S613" s="13" t="s">
        <v>3165</v>
      </c>
    </row>
    <row r="614" spans="1:19" s="12" customFormat="1" ht="83.25" customHeight="1">
      <c r="A614" s="14" t="s">
        <v>3166</v>
      </c>
      <c r="B614" s="13" t="s">
        <v>23</v>
      </c>
      <c r="C614" s="13" t="s">
        <v>3167</v>
      </c>
      <c r="D614" s="14" t="s">
        <v>3168</v>
      </c>
      <c r="E614" s="15">
        <v>24000000</v>
      </c>
      <c r="F614" s="15">
        <v>6000000</v>
      </c>
      <c r="G614" s="13" t="s">
        <v>3169</v>
      </c>
      <c r="H614" s="18">
        <v>51996644</v>
      </c>
      <c r="I614" s="19" t="s">
        <v>81</v>
      </c>
      <c r="J614" s="19" t="s">
        <v>3170</v>
      </c>
      <c r="K614" s="13" t="s">
        <v>748</v>
      </c>
      <c r="L614" s="13" t="s">
        <v>801</v>
      </c>
      <c r="M614" s="13" t="s">
        <v>31</v>
      </c>
      <c r="N614" s="16">
        <v>45012</v>
      </c>
      <c r="O614" s="16">
        <v>45015</v>
      </c>
      <c r="P614" s="16">
        <v>45136</v>
      </c>
      <c r="Q614" s="17" t="s">
        <v>32</v>
      </c>
      <c r="R614" s="17">
        <f>VLOOKUP(L614,[1]EXT!$A$1:$B$52,2,0)</f>
        <v>5507</v>
      </c>
      <c r="S614" s="13" t="s">
        <v>3171</v>
      </c>
    </row>
    <row r="615" spans="1:19" s="12" customFormat="1" ht="83.25" customHeight="1">
      <c r="A615" s="14" t="s">
        <v>3172</v>
      </c>
      <c r="B615" s="13" t="s">
        <v>23</v>
      </c>
      <c r="C615" s="13" t="s">
        <v>3173</v>
      </c>
      <c r="D615" s="14" t="s">
        <v>3174</v>
      </c>
      <c r="E615" s="15">
        <v>24000000</v>
      </c>
      <c r="F615" s="15">
        <v>6000000</v>
      </c>
      <c r="G615" s="13" t="s">
        <v>3175</v>
      </c>
      <c r="H615" s="18">
        <v>79836907</v>
      </c>
      <c r="I615" s="19" t="s">
        <v>354</v>
      </c>
      <c r="J615" s="19" t="s">
        <v>704</v>
      </c>
      <c r="K615" s="13" t="s">
        <v>748</v>
      </c>
      <c r="L615" s="13" t="s">
        <v>2002</v>
      </c>
      <c r="M615" s="13" t="s">
        <v>31</v>
      </c>
      <c r="N615" s="16">
        <v>45009</v>
      </c>
      <c r="O615" s="16">
        <v>45014</v>
      </c>
      <c r="P615" s="16">
        <v>45135</v>
      </c>
      <c r="Q615" s="17" t="s">
        <v>32</v>
      </c>
      <c r="R615" s="17">
        <f>VLOOKUP(L615,[1]EXT!$A$1:$B$52,2,0)</f>
        <v>5016</v>
      </c>
      <c r="S615" s="13" t="s">
        <v>3176</v>
      </c>
    </row>
    <row r="616" spans="1:19" s="12" customFormat="1" ht="83.25" customHeight="1">
      <c r="A616" s="14" t="s">
        <v>3177</v>
      </c>
      <c r="B616" s="13" t="s">
        <v>23</v>
      </c>
      <c r="C616" s="13" t="s">
        <v>3178</v>
      </c>
      <c r="D616" s="14" t="s">
        <v>3179</v>
      </c>
      <c r="E616" s="15">
        <v>19978860</v>
      </c>
      <c r="F616" s="15">
        <v>4994715</v>
      </c>
      <c r="G616" s="13" t="s">
        <v>3180</v>
      </c>
      <c r="H616" s="18">
        <v>52929043</v>
      </c>
      <c r="I616" s="19" t="s">
        <v>171</v>
      </c>
      <c r="J616" s="19" t="s">
        <v>3181</v>
      </c>
      <c r="K616" s="13" t="s">
        <v>748</v>
      </c>
      <c r="L616" s="13" t="s">
        <v>913</v>
      </c>
      <c r="M616" s="13" t="s">
        <v>31</v>
      </c>
      <c r="N616" s="16">
        <v>45012</v>
      </c>
      <c r="O616" s="16">
        <v>45013</v>
      </c>
      <c r="P616" s="16">
        <v>45134</v>
      </c>
      <c r="Q616" s="17" t="s">
        <v>32</v>
      </c>
      <c r="R616" s="17">
        <f>VLOOKUP(L616,[1]EXT!$A$1:$B$52,2,0)</f>
        <v>5530</v>
      </c>
      <c r="S616" s="13" t="s">
        <v>3182</v>
      </c>
    </row>
    <row r="617" spans="1:19" s="12" customFormat="1" ht="83.25" customHeight="1">
      <c r="A617" s="14" t="s">
        <v>3183</v>
      </c>
      <c r="B617" s="13" t="s">
        <v>23</v>
      </c>
      <c r="C617" s="13" t="s">
        <v>3184</v>
      </c>
      <c r="D617" s="14" t="s">
        <v>3185</v>
      </c>
      <c r="E617" s="15">
        <v>28000000</v>
      </c>
      <c r="F617" s="15">
        <v>7000000</v>
      </c>
      <c r="G617" s="13" t="s">
        <v>3186</v>
      </c>
      <c r="H617" s="18">
        <v>75049672</v>
      </c>
      <c r="I617" s="19" t="s">
        <v>105</v>
      </c>
      <c r="J617" s="19" t="s">
        <v>3187</v>
      </c>
      <c r="K617" s="13" t="s">
        <v>1071</v>
      </c>
      <c r="L617" s="13" t="s">
        <v>1071</v>
      </c>
      <c r="M617" s="13" t="s">
        <v>31</v>
      </c>
      <c r="N617" s="16">
        <v>45012</v>
      </c>
      <c r="O617" s="16">
        <v>45014</v>
      </c>
      <c r="P617" s="16">
        <v>45135</v>
      </c>
      <c r="Q617" s="17" t="s">
        <v>32</v>
      </c>
      <c r="R617" s="17">
        <f>VLOOKUP(L617,[1]EXT!$A$1:$B$52,2,0)</f>
        <v>5013</v>
      </c>
      <c r="S617" s="13" t="s">
        <v>3188</v>
      </c>
    </row>
    <row r="618" spans="1:19" s="12" customFormat="1" ht="83.25" customHeight="1">
      <c r="A618" s="14" t="s">
        <v>3189</v>
      </c>
      <c r="B618" s="13" t="s">
        <v>23</v>
      </c>
      <c r="C618" s="13" t="s">
        <v>3190</v>
      </c>
      <c r="D618" s="14" t="s">
        <v>3191</v>
      </c>
      <c r="E618" s="15">
        <v>28000000</v>
      </c>
      <c r="F618" s="15">
        <v>7000000</v>
      </c>
      <c r="G618" s="13" t="s">
        <v>3192</v>
      </c>
      <c r="H618" s="18">
        <v>38290234</v>
      </c>
      <c r="I618" s="19" t="s">
        <v>354</v>
      </c>
      <c r="J618" s="19" t="s">
        <v>1385</v>
      </c>
      <c r="K618" s="13" t="s">
        <v>264</v>
      </c>
      <c r="L618" s="13" t="s">
        <v>853</v>
      </c>
      <c r="M618" s="13" t="s">
        <v>31</v>
      </c>
      <c r="N618" s="16">
        <v>45016</v>
      </c>
      <c r="O618" s="16">
        <v>45016</v>
      </c>
      <c r="P618" s="16">
        <v>45137</v>
      </c>
      <c r="Q618" s="17" t="s">
        <v>32</v>
      </c>
      <c r="R618" s="17">
        <f>VLOOKUP(L618,[1]EXT!$A$1:$B$52,2,0)</f>
        <v>5871</v>
      </c>
      <c r="S618" s="13" t="s">
        <v>3193</v>
      </c>
    </row>
    <row r="619" spans="1:19" s="12" customFormat="1" ht="83.25" customHeight="1">
      <c r="A619" s="14" t="s">
        <v>3194</v>
      </c>
      <c r="B619" s="13" t="s">
        <v>59</v>
      </c>
      <c r="C619" s="13" t="s">
        <v>3195</v>
      </c>
      <c r="D619" s="14" t="s">
        <v>478</v>
      </c>
      <c r="E619" s="15">
        <v>28451564</v>
      </c>
      <c r="F619" s="15">
        <v>7112891</v>
      </c>
      <c r="G619" s="13" t="s">
        <v>3196</v>
      </c>
      <c r="H619" s="18">
        <v>1094927104</v>
      </c>
      <c r="I619" s="19" t="s">
        <v>1416</v>
      </c>
      <c r="J619" s="19" t="s">
        <v>3197</v>
      </c>
      <c r="K619" s="13" t="s">
        <v>860</v>
      </c>
      <c r="L619" s="13" t="s">
        <v>861</v>
      </c>
      <c r="M619" s="13" t="s">
        <v>31</v>
      </c>
      <c r="N619" s="16">
        <v>45013</v>
      </c>
      <c r="O619" s="16">
        <v>45015</v>
      </c>
      <c r="P619" s="16">
        <v>45136</v>
      </c>
      <c r="Q619" s="17" t="s">
        <v>32</v>
      </c>
      <c r="R619" s="17">
        <f>VLOOKUP(L619,[1]EXT!$A$1:$B$52,2,0)</f>
        <v>5218</v>
      </c>
      <c r="S619" s="13" t="s">
        <v>3198</v>
      </c>
    </row>
    <row r="620" spans="1:19" s="12" customFormat="1" ht="83.25" customHeight="1">
      <c r="A620" s="14" t="s">
        <v>3199</v>
      </c>
      <c r="B620" s="13" t="s">
        <v>23</v>
      </c>
      <c r="C620" s="13" t="s">
        <v>3200</v>
      </c>
      <c r="D620" s="14" t="s">
        <v>3201</v>
      </c>
      <c r="E620" s="15">
        <v>24000000</v>
      </c>
      <c r="F620" s="15">
        <v>6000000</v>
      </c>
      <c r="G620" s="13" t="s">
        <v>3202</v>
      </c>
      <c r="H620" s="18">
        <v>52443671</v>
      </c>
      <c r="I620" s="19" t="s">
        <v>81</v>
      </c>
      <c r="J620" s="19" t="s">
        <v>1923</v>
      </c>
      <c r="K620" s="13" t="s">
        <v>748</v>
      </c>
      <c r="L620" s="13" t="s">
        <v>2002</v>
      </c>
      <c r="M620" s="13" t="s">
        <v>31</v>
      </c>
      <c r="N620" s="16">
        <v>45014</v>
      </c>
      <c r="O620" s="16">
        <v>45015</v>
      </c>
      <c r="P620" s="16">
        <v>45136</v>
      </c>
      <c r="Q620" s="17" t="s">
        <v>32</v>
      </c>
      <c r="R620" s="17">
        <f>VLOOKUP(L620,[1]EXT!$A$1:$B$52,2,0)</f>
        <v>5016</v>
      </c>
      <c r="S620" s="13" t="s">
        <v>3203</v>
      </c>
    </row>
    <row r="621" spans="1:19" s="12" customFormat="1" ht="83.25" customHeight="1">
      <c r="A621" s="14" t="s">
        <v>3204</v>
      </c>
      <c r="B621" s="13" t="s">
        <v>23</v>
      </c>
      <c r="C621" s="13" t="s">
        <v>3205</v>
      </c>
      <c r="D621" s="14" t="s">
        <v>3206</v>
      </c>
      <c r="E621" s="15">
        <v>18000000</v>
      </c>
      <c r="F621" s="15">
        <v>4500000</v>
      </c>
      <c r="G621" s="13" t="s">
        <v>3207</v>
      </c>
      <c r="H621" s="18">
        <v>1103220816</v>
      </c>
      <c r="I621" s="19" t="s">
        <v>212</v>
      </c>
      <c r="J621" s="19" t="s">
        <v>3208</v>
      </c>
      <c r="K621" s="13" t="s">
        <v>748</v>
      </c>
      <c r="L621" s="13" t="s">
        <v>2002</v>
      </c>
      <c r="M621" s="13" t="s">
        <v>31</v>
      </c>
      <c r="N621" s="16">
        <v>45013</v>
      </c>
      <c r="O621" s="16">
        <v>45015</v>
      </c>
      <c r="P621" s="16">
        <v>45136</v>
      </c>
      <c r="Q621" s="17" t="s">
        <v>32</v>
      </c>
      <c r="R621" s="17">
        <f>VLOOKUP(L621,[1]EXT!$A$1:$B$52,2,0)</f>
        <v>5016</v>
      </c>
      <c r="S621" s="13" t="s">
        <v>3209</v>
      </c>
    </row>
    <row r="622" spans="1:19" s="12" customFormat="1" ht="83.25" customHeight="1">
      <c r="A622" s="14" t="s">
        <v>3210</v>
      </c>
      <c r="B622" s="13" t="s">
        <v>23</v>
      </c>
      <c r="C622" s="13" t="s">
        <v>3211</v>
      </c>
      <c r="D622" s="14" t="s">
        <v>3212</v>
      </c>
      <c r="E622" s="15">
        <v>35491760</v>
      </c>
      <c r="F622" s="15">
        <v>8872940</v>
      </c>
      <c r="G622" s="13" t="s">
        <v>3213</v>
      </c>
      <c r="H622" s="18">
        <v>1051286145</v>
      </c>
      <c r="I622" s="19" t="s">
        <v>38</v>
      </c>
      <c r="J622" s="19" t="s">
        <v>3214</v>
      </c>
      <c r="K622" s="13" t="s">
        <v>29</v>
      </c>
      <c r="L622" s="13" t="s">
        <v>610</v>
      </c>
      <c r="M622" s="13" t="s">
        <v>611</v>
      </c>
      <c r="N622" s="16">
        <v>45014</v>
      </c>
      <c r="O622" s="16">
        <v>45021</v>
      </c>
      <c r="P622" s="16">
        <v>45142</v>
      </c>
      <c r="Q622" s="17" t="s">
        <v>32</v>
      </c>
      <c r="R622" s="17">
        <f>VLOOKUP(L622,[1]EXT!$A$1:$B$52,2,0)</f>
        <v>8418</v>
      </c>
      <c r="S622" s="13" t="s">
        <v>3215</v>
      </c>
    </row>
    <row r="623" spans="1:19" s="12" customFormat="1" ht="83.25" customHeight="1">
      <c r="A623" s="14" t="s">
        <v>3216</v>
      </c>
      <c r="B623" s="13" t="s">
        <v>23</v>
      </c>
      <c r="C623" s="13" t="s">
        <v>3217</v>
      </c>
      <c r="D623" s="14" t="s">
        <v>3218</v>
      </c>
      <c r="E623" s="15">
        <v>28000000</v>
      </c>
      <c r="F623" s="15">
        <v>7000000</v>
      </c>
      <c r="G623" s="13" t="s">
        <v>3219</v>
      </c>
      <c r="H623" s="18">
        <v>40366737</v>
      </c>
      <c r="I623" s="19" t="s">
        <v>761</v>
      </c>
      <c r="J623" s="19" t="s">
        <v>1736</v>
      </c>
      <c r="K623" s="13" t="s">
        <v>264</v>
      </c>
      <c r="L623" s="13" t="s">
        <v>853</v>
      </c>
      <c r="M623" s="13" t="s">
        <v>31</v>
      </c>
      <c r="N623" s="16">
        <v>45009</v>
      </c>
      <c r="O623" s="16">
        <v>44985</v>
      </c>
      <c r="P623" s="16">
        <v>45134</v>
      </c>
      <c r="Q623" s="17" t="s">
        <v>32</v>
      </c>
      <c r="R623" s="17">
        <f>VLOOKUP(L623,[1]EXT!$A$1:$B$52,2,0)</f>
        <v>5871</v>
      </c>
      <c r="S623" s="13" t="s">
        <v>3220</v>
      </c>
    </row>
    <row r="624" spans="1:19" s="12" customFormat="1" ht="83.25" customHeight="1">
      <c r="A624" s="14" t="s">
        <v>3221</v>
      </c>
      <c r="B624" s="13" t="s">
        <v>23</v>
      </c>
      <c r="C624" s="13" t="s">
        <v>3222</v>
      </c>
      <c r="D624" s="14" t="s">
        <v>3223</v>
      </c>
      <c r="E624" s="15">
        <v>28451564</v>
      </c>
      <c r="F624" s="15">
        <v>7112891</v>
      </c>
      <c r="G624" s="13" t="s">
        <v>3224</v>
      </c>
      <c r="H624" s="18">
        <v>56059408</v>
      </c>
      <c r="I624" s="19" t="s">
        <v>233</v>
      </c>
      <c r="J624" s="19" t="s">
        <v>2497</v>
      </c>
      <c r="K624" s="13" t="s">
        <v>29</v>
      </c>
      <c r="L624" s="13" t="s">
        <v>1854</v>
      </c>
      <c r="M624" s="13" t="s">
        <v>1855</v>
      </c>
      <c r="N624" s="16">
        <v>45013</v>
      </c>
      <c r="O624" s="16">
        <v>45014</v>
      </c>
      <c r="P624" s="16">
        <v>45135</v>
      </c>
      <c r="Q624" s="17" t="s">
        <v>32</v>
      </c>
      <c r="R624" s="17">
        <f>VLOOKUP(L624,[1]EXT!$A$1:$B$52,2,0)</f>
        <v>5840</v>
      </c>
      <c r="S624" s="13" t="s">
        <v>3225</v>
      </c>
    </row>
    <row r="625" spans="1:19" s="12" customFormat="1" ht="83.25" customHeight="1">
      <c r="A625" s="14" t="s">
        <v>3226</v>
      </c>
      <c r="B625" s="13" t="s">
        <v>23</v>
      </c>
      <c r="C625" s="13" t="s">
        <v>3227</v>
      </c>
      <c r="D625" s="14" t="s">
        <v>525</v>
      </c>
      <c r="E625" s="15">
        <v>28451564</v>
      </c>
      <c r="F625" s="15">
        <v>7112891</v>
      </c>
      <c r="G625" s="13" t="s">
        <v>3228</v>
      </c>
      <c r="H625" s="18">
        <v>1037584756</v>
      </c>
      <c r="I625" s="19" t="s">
        <v>226</v>
      </c>
      <c r="J625" s="19" t="s">
        <v>3229</v>
      </c>
      <c r="K625" s="13" t="s">
        <v>29</v>
      </c>
      <c r="L625" s="13" t="s">
        <v>90</v>
      </c>
      <c r="M625" s="13" t="s">
        <v>91</v>
      </c>
      <c r="N625" s="16">
        <v>45014</v>
      </c>
      <c r="O625" s="16">
        <v>45016</v>
      </c>
      <c r="P625" s="16">
        <v>45137</v>
      </c>
      <c r="Q625" s="17" t="s">
        <v>32</v>
      </c>
      <c r="R625" s="17">
        <f>VLOOKUP(L625,[1]EXT!$A$1:$B$52,2,0)</f>
        <v>4402</v>
      </c>
      <c r="S625" s="13" t="s">
        <v>3230</v>
      </c>
    </row>
    <row r="626" spans="1:19" s="12" customFormat="1" ht="83.25" customHeight="1">
      <c r="A626" s="14" t="s">
        <v>3231</v>
      </c>
      <c r="B626" s="13" t="s">
        <v>59</v>
      </c>
      <c r="C626" s="13" t="s">
        <v>3232</v>
      </c>
      <c r="D626" s="14" t="s">
        <v>3233</v>
      </c>
      <c r="E626" s="15">
        <v>11715453</v>
      </c>
      <c r="F626" s="15">
        <v>3905151</v>
      </c>
      <c r="G626" s="13" t="s">
        <v>3234</v>
      </c>
      <c r="H626" s="18">
        <v>1023920332</v>
      </c>
      <c r="I626" s="19" t="s">
        <v>105</v>
      </c>
      <c r="J626" s="19" t="s">
        <v>552</v>
      </c>
      <c r="K626" s="13" t="s">
        <v>29</v>
      </c>
      <c r="L626" s="13" t="s">
        <v>428</v>
      </c>
      <c r="M626" s="13" t="s">
        <v>31</v>
      </c>
      <c r="N626" s="16">
        <v>45019</v>
      </c>
      <c r="O626" s="16">
        <v>45020</v>
      </c>
      <c r="P626" s="16">
        <v>45110</v>
      </c>
      <c r="Q626" s="17" t="s">
        <v>32</v>
      </c>
      <c r="R626" s="17">
        <f>VLOOKUP(L626,[1]EXT!$A$1:$B$52,2,0)</f>
        <v>5015</v>
      </c>
      <c r="S626" s="13" t="s">
        <v>3235</v>
      </c>
    </row>
    <row r="627" spans="1:19" s="12" customFormat="1" ht="83.25" customHeight="1">
      <c r="A627" s="14" t="s">
        <v>3236</v>
      </c>
      <c r="B627" s="13" t="s">
        <v>23</v>
      </c>
      <c r="C627" s="13" t="s">
        <v>3237</v>
      </c>
      <c r="D627" s="14" t="s">
        <v>3238</v>
      </c>
      <c r="E627" s="15">
        <v>39893333</v>
      </c>
      <c r="F627" s="15">
        <v>6800000</v>
      </c>
      <c r="G627" s="13" t="s">
        <v>3239</v>
      </c>
      <c r="H627" s="18">
        <v>1019109687</v>
      </c>
      <c r="I627" s="19" t="s">
        <v>354</v>
      </c>
      <c r="J627" s="19" t="s">
        <v>704</v>
      </c>
      <c r="K627" s="13" t="s">
        <v>264</v>
      </c>
      <c r="L627" s="13" t="s">
        <v>265</v>
      </c>
      <c r="M627" s="13" t="s">
        <v>31</v>
      </c>
      <c r="N627" s="16">
        <v>45016</v>
      </c>
      <c r="O627" s="16">
        <v>45019</v>
      </c>
      <c r="P627" s="16">
        <v>45197</v>
      </c>
      <c r="Q627" s="17" t="s">
        <v>32</v>
      </c>
      <c r="R627" s="17">
        <f>VLOOKUP(L627,[1]EXT!$A$1:$B$52,2,0)</f>
        <v>5808</v>
      </c>
      <c r="S627" s="13" t="s">
        <v>3240</v>
      </c>
    </row>
    <row r="628" spans="1:19" s="12" customFormat="1" ht="83.25" customHeight="1">
      <c r="A628" s="14" t="s">
        <v>3241</v>
      </c>
      <c r="B628" s="13" t="s">
        <v>23</v>
      </c>
      <c r="C628" s="13" t="s">
        <v>3242</v>
      </c>
      <c r="D628" s="14" t="s">
        <v>2816</v>
      </c>
      <c r="E628" s="15">
        <v>26618820</v>
      </c>
      <c r="F628" s="15">
        <v>8872940</v>
      </c>
      <c r="G628" s="13" t="s">
        <v>3243</v>
      </c>
      <c r="H628" s="18">
        <v>1032390964</v>
      </c>
      <c r="I628" s="19" t="s">
        <v>354</v>
      </c>
      <c r="J628" s="19" t="s">
        <v>704</v>
      </c>
      <c r="K628" s="13" t="s">
        <v>29</v>
      </c>
      <c r="L628" s="13" t="s">
        <v>563</v>
      </c>
      <c r="M628" s="13" t="s">
        <v>31</v>
      </c>
      <c r="N628" s="16">
        <v>45033</v>
      </c>
      <c r="O628" s="16">
        <v>45037</v>
      </c>
      <c r="P628" s="16">
        <v>45127</v>
      </c>
      <c r="Q628" s="17" t="s">
        <v>32</v>
      </c>
      <c r="R628" s="17">
        <f>VLOOKUP(L628,[1]EXT!$A$1:$B$52,2,0)</f>
        <v>5637</v>
      </c>
      <c r="S628" s="13" t="s">
        <v>3244</v>
      </c>
    </row>
    <row r="629" spans="1:19" s="12" customFormat="1" ht="83.25" customHeight="1">
      <c r="A629" s="14" t="s">
        <v>3245</v>
      </c>
      <c r="B629" s="13" t="s">
        <v>23</v>
      </c>
      <c r="C629" s="13" t="s">
        <v>3246</v>
      </c>
      <c r="D629" s="14" t="s">
        <v>2434</v>
      </c>
      <c r="E629" s="15">
        <v>41300211</v>
      </c>
      <c r="F629" s="15">
        <v>13766737</v>
      </c>
      <c r="G629" s="13" t="s">
        <v>3247</v>
      </c>
      <c r="H629" s="18">
        <v>49721733</v>
      </c>
      <c r="I629" s="19" t="s">
        <v>27</v>
      </c>
      <c r="J629" s="19" t="s">
        <v>28</v>
      </c>
      <c r="K629" s="13" t="s">
        <v>29</v>
      </c>
      <c r="L629" s="13" t="s">
        <v>148</v>
      </c>
      <c r="M629" s="13" t="s">
        <v>31</v>
      </c>
      <c r="N629" s="16">
        <v>45029</v>
      </c>
      <c r="O629" s="16">
        <v>45030</v>
      </c>
      <c r="P629" s="16">
        <v>45120</v>
      </c>
      <c r="Q629" s="17" t="s">
        <v>32</v>
      </c>
      <c r="R629" s="17">
        <f>VLOOKUP(L629,[1]EXT!$A$1:$B$52,2,0)</f>
        <v>5687</v>
      </c>
      <c r="S629" s="13" t="s">
        <v>3248</v>
      </c>
    </row>
    <row r="630" spans="1:19" s="12" customFormat="1" ht="83.25" customHeight="1">
      <c r="A630" s="14" t="s">
        <v>3249</v>
      </c>
      <c r="B630" s="13" t="s">
        <v>23</v>
      </c>
      <c r="C630" s="13" t="s">
        <v>3250</v>
      </c>
      <c r="D630" s="14" t="s">
        <v>3251</v>
      </c>
      <c r="E630" s="15">
        <v>18000000</v>
      </c>
      <c r="F630" s="15">
        <v>4500000</v>
      </c>
      <c r="G630" s="13" t="s">
        <v>3252</v>
      </c>
      <c r="H630" s="18">
        <v>1102845699</v>
      </c>
      <c r="I630" s="19" t="s">
        <v>212</v>
      </c>
      <c r="J630" s="19" t="s">
        <v>2028</v>
      </c>
      <c r="K630" s="13" t="s">
        <v>748</v>
      </c>
      <c r="L630" s="13" t="s">
        <v>2002</v>
      </c>
      <c r="M630" s="13" t="s">
        <v>31</v>
      </c>
      <c r="N630" s="16">
        <v>45014</v>
      </c>
      <c r="O630" s="16">
        <v>45019</v>
      </c>
      <c r="P630" s="16">
        <v>45140</v>
      </c>
      <c r="Q630" s="17" t="s">
        <v>32</v>
      </c>
      <c r="R630" s="17">
        <f>VLOOKUP(L630,[1]EXT!$A$1:$B$52,2,0)</f>
        <v>5016</v>
      </c>
      <c r="S630" s="13" t="s">
        <v>3253</v>
      </c>
    </row>
    <row r="631" spans="1:19" s="12" customFormat="1" ht="83.25" customHeight="1">
      <c r="A631" s="14" t="s">
        <v>3254</v>
      </c>
      <c r="B631" s="13" t="s">
        <v>23</v>
      </c>
      <c r="C631" s="13" t="s">
        <v>3255</v>
      </c>
      <c r="D631" s="14" t="s">
        <v>3256</v>
      </c>
      <c r="E631" s="15">
        <v>16183040</v>
      </c>
      <c r="F631" s="15">
        <v>4045760</v>
      </c>
      <c r="G631" s="13" t="s">
        <v>3257</v>
      </c>
      <c r="H631" s="18">
        <v>1012341960</v>
      </c>
      <c r="I631" s="19" t="s">
        <v>354</v>
      </c>
      <c r="J631" s="19" t="s">
        <v>704</v>
      </c>
      <c r="K631" s="13" t="s">
        <v>748</v>
      </c>
      <c r="L631" s="13" t="s">
        <v>2002</v>
      </c>
      <c r="M631" s="13" t="s">
        <v>31</v>
      </c>
      <c r="N631" s="16">
        <v>45014</v>
      </c>
      <c r="O631" s="16">
        <v>45015</v>
      </c>
      <c r="P631" s="16">
        <v>45136</v>
      </c>
      <c r="Q631" s="17" t="s">
        <v>32</v>
      </c>
      <c r="R631" s="17">
        <f>VLOOKUP(L631,[1]EXT!$A$1:$B$52,2,0)</f>
        <v>5016</v>
      </c>
      <c r="S631" s="13" t="s">
        <v>3258</v>
      </c>
    </row>
    <row r="632" spans="1:19" s="12" customFormat="1" ht="83.25" customHeight="1">
      <c r="A632" s="14" t="s">
        <v>3259</v>
      </c>
      <c r="B632" s="13" t="s">
        <v>23</v>
      </c>
      <c r="C632" s="13" t="s">
        <v>3260</v>
      </c>
      <c r="D632" s="14" t="s">
        <v>3261</v>
      </c>
      <c r="E632" s="15">
        <v>28000000</v>
      </c>
      <c r="F632" s="15">
        <v>7000000</v>
      </c>
      <c r="G632" s="13" t="s">
        <v>1096</v>
      </c>
      <c r="H632" s="18">
        <v>79571578</v>
      </c>
      <c r="I632" s="19" t="s">
        <v>354</v>
      </c>
      <c r="J632" s="19" t="s">
        <v>704</v>
      </c>
      <c r="K632" s="13" t="s">
        <v>264</v>
      </c>
      <c r="L632" s="13" t="s">
        <v>853</v>
      </c>
      <c r="M632" s="13" t="s">
        <v>31</v>
      </c>
      <c r="N632" s="16">
        <v>45016</v>
      </c>
      <c r="O632" s="16">
        <v>45026</v>
      </c>
      <c r="P632" s="16">
        <v>45147</v>
      </c>
      <c r="Q632" s="17" t="s">
        <v>32</v>
      </c>
      <c r="R632" s="17">
        <f>VLOOKUP(L632,[1]EXT!$A$1:$B$52,2,0)</f>
        <v>5871</v>
      </c>
      <c r="S632" s="13" t="s">
        <v>1097</v>
      </c>
    </row>
    <row r="633" spans="1:19" s="12" customFormat="1" ht="83.25" customHeight="1">
      <c r="A633" s="14" t="s">
        <v>3262</v>
      </c>
      <c r="B633" s="13" t="s">
        <v>23</v>
      </c>
      <c r="C633" s="13" t="s">
        <v>3263</v>
      </c>
      <c r="D633" s="14" t="s">
        <v>3264</v>
      </c>
      <c r="E633" s="15">
        <v>24564704</v>
      </c>
      <c r="F633" s="15">
        <v>6141176</v>
      </c>
      <c r="G633" s="13" t="s">
        <v>3265</v>
      </c>
      <c r="H633" s="18">
        <v>51575690</v>
      </c>
      <c r="I633" s="19" t="s">
        <v>354</v>
      </c>
      <c r="J633" s="19" t="s">
        <v>704</v>
      </c>
      <c r="K633" s="13" t="s">
        <v>29</v>
      </c>
      <c r="L633" s="13" t="s">
        <v>1275</v>
      </c>
      <c r="M633" s="13" t="s">
        <v>31</v>
      </c>
      <c r="N633" s="16">
        <v>45030</v>
      </c>
      <c r="O633" s="16">
        <v>45034</v>
      </c>
      <c r="P633" s="16">
        <v>45155</v>
      </c>
      <c r="Q633" s="17" t="s">
        <v>32</v>
      </c>
      <c r="R633" s="17">
        <f>VLOOKUP(L633,[1]EXT!$A$1:$B$52,2,0)</f>
        <v>5605</v>
      </c>
      <c r="S633" s="13" t="s">
        <v>487</v>
      </c>
    </row>
    <row r="634" spans="1:19" s="12" customFormat="1" ht="83.25" customHeight="1">
      <c r="A634" s="14" t="s">
        <v>3266</v>
      </c>
      <c r="B634" s="13" t="s">
        <v>23</v>
      </c>
      <c r="C634" s="13" t="s">
        <v>3267</v>
      </c>
      <c r="D634" s="14" t="s">
        <v>3268</v>
      </c>
      <c r="E634" s="15">
        <v>32000000</v>
      </c>
      <c r="F634" s="15">
        <v>8000000</v>
      </c>
      <c r="G634" s="13" t="s">
        <v>3269</v>
      </c>
      <c r="H634" s="18">
        <v>1069433738</v>
      </c>
      <c r="I634" s="19" t="s">
        <v>354</v>
      </c>
      <c r="J634" s="19" t="s">
        <v>704</v>
      </c>
      <c r="K634" s="13" t="s">
        <v>264</v>
      </c>
      <c r="L634" s="13" t="s">
        <v>795</v>
      </c>
      <c r="M634" s="13" t="s">
        <v>31</v>
      </c>
      <c r="N634" s="16">
        <v>45044</v>
      </c>
      <c r="O634" s="16">
        <v>45044</v>
      </c>
      <c r="P634" s="16">
        <v>45165</v>
      </c>
      <c r="Q634" s="17" t="s">
        <v>32</v>
      </c>
      <c r="R634" s="17">
        <f>VLOOKUP(L634,[1]EXT!$A$1:$B$52,2,0)</f>
        <v>5801</v>
      </c>
      <c r="S634" s="13" t="s">
        <v>3270</v>
      </c>
    </row>
    <row r="635" spans="1:19" s="12" customFormat="1" ht="83.25" customHeight="1">
      <c r="A635" s="14" t="s">
        <v>3271</v>
      </c>
      <c r="B635" s="13" t="s">
        <v>23</v>
      </c>
      <c r="C635" s="13" t="s">
        <v>3272</v>
      </c>
      <c r="D635" s="14" t="s">
        <v>3273</v>
      </c>
      <c r="E635" s="15">
        <v>34000000</v>
      </c>
      <c r="F635" s="15">
        <v>8500000</v>
      </c>
      <c r="G635" s="13" t="s">
        <v>3274</v>
      </c>
      <c r="H635" s="18">
        <v>47440962</v>
      </c>
      <c r="I635" s="19" t="s">
        <v>968</v>
      </c>
      <c r="J635" s="19" t="s">
        <v>2079</v>
      </c>
      <c r="K635" s="13" t="s">
        <v>264</v>
      </c>
      <c r="L635" s="13" t="s">
        <v>795</v>
      </c>
      <c r="M635" s="13" t="s">
        <v>31</v>
      </c>
      <c r="N635" s="16">
        <v>45036</v>
      </c>
      <c r="O635" s="16">
        <v>45037</v>
      </c>
      <c r="P635" s="16">
        <v>45158</v>
      </c>
      <c r="Q635" s="17" t="s">
        <v>32</v>
      </c>
      <c r="R635" s="17">
        <f>VLOOKUP(L635,[1]EXT!$A$1:$B$52,2,0)</f>
        <v>5801</v>
      </c>
      <c r="S635" s="13" t="s">
        <v>3275</v>
      </c>
    </row>
    <row r="636" spans="1:19" s="12" customFormat="1" ht="83.25" customHeight="1">
      <c r="A636" s="14" t="s">
        <v>3276</v>
      </c>
      <c r="B636" s="13" t="s">
        <v>23</v>
      </c>
      <c r="C636" s="13" t="s">
        <v>3277</v>
      </c>
      <c r="D636" s="14" t="s">
        <v>3278</v>
      </c>
      <c r="E636" s="15">
        <v>22400000</v>
      </c>
      <c r="F636" s="15">
        <v>5600000</v>
      </c>
      <c r="G636" s="13" t="s">
        <v>3279</v>
      </c>
      <c r="H636" s="18">
        <v>1122398086</v>
      </c>
      <c r="I636" s="19" t="s">
        <v>233</v>
      </c>
      <c r="J636" s="19" t="s">
        <v>1651</v>
      </c>
      <c r="K636" s="13" t="s">
        <v>748</v>
      </c>
      <c r="L636" s="13" t="s">
        <v>755</v>
      </c>
      <c r="M636" s="13" t="s">
        <v>31</v>
      </c>
      <c r="N636" s="16">
        <v>45030</v>
      </c>
      <c r="O636" s="16">
        <v>45040</v>
      </c>
      <c r="P636" s="16">
        <v>45161</v>
      </c>
      <c r="Q636" s="17" t="s">
        <v>32</v>
      </c>
      <c r="R636" s="17">
        <f>VLOOKUP(L636,[1]EXT!$A$1:$B$52,2,0)</f>
        <v>5016</v>
      </c>
      <c r="S636" s="13" t="s">
        <v>3280</v>
      </c>
    </row>
    <row r="637" spans="1:19" s="12" customFormat="1" ht="83.25" customHeight="1">
      <c r="A637" s="14" t="s">
        <v>3281</v>
      </c>
      <c r="B637" s="13" t="s">
        <v>23</v>
      </c>
      <c r="C637" s="13" t="s">
        <v>3282</v>
      </c>
      <c r="D637" s="14" t="s">
        <v>3283</v>
      </c>
      <c r="E637" s="15">
        <v>28000000</v>
      </c>
      <c r="F637" s="15">
        <v>7000000</v>
      </c>
      <c r="G637" s="13" t="s">
        <v>3284</v>
      </c>
      <c r="H637" s="18">
        <v>79937660</v>
      </c>
      <c r="I637" s="19" t="s">
        <v>354</v>
      </c>
      <c r="J637" s="19" t="s">
        <v>704</v>
      </c>
      <c r="K637" s="13" t="s">
        <v>264</v>
      </c>
      <c r="L637" s="13" t="s">
        <v>853</v>
      </c>
      <c r="M637" s="13" t="s">
        <v>31</v>
      </c>
      <c r="N637" s="16">
        <v>45030</v>
      </c>
      <c r="O637" s="16">
        <v>45034</v>
      </c>
      <c r="P637" s="16">
        <v>45155</v>
      </c>
      <c r="Q637" s="17" t="s">
        <v>32</v>
      </c>
      <c r="R637" s="17">
        <f>VLOOKUP(L637,[1]EXT!$A$1:$B$52,2,0)</f>
        <v>5871</v>
      </c>
      <c r="S637" s="13" t="s">
        <v>3285</v>
      </c>
    </row>
    <row r="638" spans="1:19" s="12" customFormat="1" ht="83.25" customHeight="1">
      <c r="A638" s="14" t="s">
        <v>3286</v>
      </c>
      <c r="B638" s="13" t="s">
        <v>59</v>
      </c>
      <c r="C638" s="13" t="s">
        <v>3287</v>
      </c>
      <c r="D638" s="14" t="s">
        <v>3288</v>
      </c>
      <c r="E638" s="15">
        <v>14086316</v>
      </c>
      <c r="F638" s="15">
        <v>3521579</v>
      </c>
      <c r="G638" s="13" t="s">
        <v>3289</v>
      </c>
      <c r="H638" s="18">
        <v>1022410053</v>
      </c>
      <c r="I638" s="19" t="s">
        <v>354</v>
      </c>
      <c r="J638" s="19" t="s">
        <v>704</v>
      </c>
      <c r="K638" s="13" t="s">
        <v>748</v>
      </c>
      <c r="L638" s="13" t="s">
        <v>913</v>
      </c>
      <c r="M638" s="13" t="s">
        <v>31</v>
      </c>
      <c r="N638" s="16">
        <v>45036</v>
      </c>
      <c r="O638" s="16">
        <v>45037</v>
      </c>
      <c r="P638" s="16">
        <v>45158</v>
      </c>
      <c r="Q638" s="17" t="s">
        <v>32</v>
      </c>
      <c r="R638" s="17">
        <f>VLOOKUP(L638,[1]EXT!$A$1:$B$52,2,0)</f>
        <v>5530</v>
      </c>
      <c r="S638" s="13" t="s">
        <v>3290</v>
      </c>
    </row>
    <row r="639" spans="1:19" s="12" customFormat="1" ht="83.25" customHeight="1">
      <c r="A639" s="14" t="s">
        <v>3291</v>
      </c>
      <c r="B639" s="13" t="s">
        <v>23</v>
      </c>
      <c r="C639" s="13" t="s">
        <v>3292</v>
      </c>
      <c r="D639" s="14" t="s">
        <v>3293</v>
      </c>
      <c r="E639" s="15">
        <v>26000000</v>
      </c>
      <c r="F639" s="15">
        <v>6500000</v>
      </c>
      <c r="G639" s="13" t="s">
        <v>3294</v>
      </c>
      <c r="H639" s="18">
        <v>43428813</v>
      </c>
      <c r="I639" s="19" t="s">
        <v>226</v>
      </c>
      <c r="J639" s="19" t="s">
        <v>1274</v>
      </c>
      <c r="K639" s="13" t="s">
        <v>264</v>
      </c>
      <c r="L639" s="13" t="s">
        <v>795</v>
      </c>
      <c r="M639" s="13" t="s">
        <v>31</v>
      </c>
      <c r="N639" s="16">
        <v>45034</v>
      </c>
      <c r="O639" s="16">
        <v>45035</v>
      </c>
      <c r="P639" s="16">
        <v>45156</v>
      </c>
      <c r="Q639" s="17" t="s">
        <v>32</v>
      </c>
      <c r="R639" s="17">
        <f>VLOOKUP(L639,[1]EXT!$A$1:$B$52,2,0)</f>
        <v>5801</v>
      </c>
      <c r="S639" s="13" t="s">
        <v>3295</v>
      </c>
    </row>
    <row r="640" spans="1:19" s="12" customFormat="1" ht="83.25" customHeight="1">
      <c r="A640" s="14" t="s">
        <v>3296</v>
      </c>
      <c r="B640" s="13" t="s">
        <v>23</v>
      </c>
      <c r="C640" s="13" t="s">
        <v>3297</v>
      </c>
      <c r="D640" s="14" t="s">
        <v>3298</v>
      </c>
      <c r="E640" s="15">
        <v>36000000</v>
      </c>
      <c r="F640" s="15">
        <v>7200000</v>
      </c>
      <c r="G640" s="13" t="s">
        <v>3299</v>
      </c>
      <c r="H640" s="18">
        <v>52908153</v>
      </c>
      <c r="I640" s="19" t="s">
        <v>354</v>
      </c>
      <c r="J640" s="19" t="s">
        <v>704</v>
      </c>
      <c r="K640" s="13" t="s">
        <v>741</v>
      </c>
      <c r="L640" s="13" t="s">
        <v>742</v>
      </c>
      <c r="M640" s="13" t="s">
        <v>31</v>
      </c>
      <c r="N640" s="16">
        <v>45042</v>
      </c>
      <c r="O640" s="16">
        <v>45043</v>
      </c>
      <c r="P640" s="16">
        <v>45195</v>
      </c>
      <c r="Q640" s="17" t="s">
        <v>32</v>
      </c>
      <c r="R640" s="17">
        <f>VLOOKUP(L640,[1]EXT!$A$1:$B$52,2,0)</f>
        <v>5016</v>
      </c>
      <c r="S640" s="13" t="s">
        <v>3300</v>
      </c>
    </row>
    <row r="641" spans="1:19" s="12" customFormat="1" ht="83.25" customHeight="1">
      <c r="A641" s="14" t="s">
        <v>3301</v>
      </c>
      <c r="B641" s="13" t="s">
        <v>59</v>
      </c>
      <c r="C641" s="13" t="s">
        <v>3302</v>
      </c>
      <c r="D641" s="14" t="s">
        <v>3303</v>
      </c>
      <c r="E641" s="15">
        <v>12517292</v>
      </c>
      <c r="F641" s="15">
        <v>3129323</v>
      </c>
      <c r="G641" s="13" t="s">
        <v>3304</v>
      </c>
      <c r="H641" s="18">
        <v>1081733032</v>
      </c>
      <c r="I641" s="19" t="s">
        <v>139</v>
      </c>
      <c r="J641" s="19" t="s">
        <v>3305</v>
      </c>
      <c r="K641" s="13" t="s">
        <v>748</v>
      </c>
      <c r="L641" s="13" t="s">
        <v>913</v>
      </c>
      <c r="M641" s="13" t="s">
        <v>31</v>
      </c>
      <c r="N641" s="16">
        <v>45034</v>
      </c>
      <c r="O641" s="16">
        <v>45037</v>
      </c>
      <c r="P641" s="16">
        <v>45158</v>
      </c>
      <c r="Q641" s="17" t="s">
        <v>32</v>
      </c>
      <c r="R641" s="17">
        <f>VLOOKUP(L641,[1]EXT!$A$1:$B$52,2,0)</f>
        <v>5530</v>
      </c>
      <c r="S641" s="13" t="s">
        <v>3306</v>
      </c>
    </row>
    <row r="642" spans="1:19" s="12" customFormat="1" ht="83.25" customHeight="1">
      <c r="A642" s="14" t="s">
        <v>3307</v>
      </c>
      <c r="B642" s="13" t="s">
        <v>23</v>
      </c>
      <c r="C642" s="13" t="s">
        <v>3308</v>
      </c>
      <c r="D642" s="14" t="s">
        <v>3309</v>
      </c>
      <c r="E642" s="15">
        <v>32000000</v>
      </c>
      <c r="F642" s="15">
        <v>8000000</v>
      </c>
      <c r="G642" s="13" t="s">
        <v>3310</v>
      </c>
      <c r="H642" s="18">
        <v>79730672</v>
      </c>
      <c r="I642" s="19" t="s">
        <v>354</v>
      </c>
      <c r="J642" s="19" t="s">
        <v>704</v>
      </c>
      <c r="K642" s="13" t="s">
        <v>264</v>
      </c>
      <c r="L642" s="13" t="s">
        <v>795</v>
      </c>
      <c r="M642" s="13" t="s">
        <v>31</v>
      </c>
      <c r="N642" s="16">
        <v>45036</v>
      </c>
      <c r="O642" s="16">
        <v>45040</v>
      </c>
      <c r="P642" s="16">
        <v>45161</v>
      </c>
      <c r="Q642" s="17" t="s">
        <v>32</v>
      </c>
      <c r="R642" s="17">
        <f>VLOOKUP(L642,[1]EXT!$A$1:$B$52,2,0)</f>
        <v>5801</v>
      </c>
      <c r="S642" s="13" t="s">
        <v>3311</v>
      </c>
    </row>
    <row r="643" spans="1:19" s="12" customFormat="1" ht="83.25" customHeight="1">
      <c r="A643" s="14" t="s">
        <v>3312</v>
      </c>
      <c r="B643" s="13" t="s">
        <v>23</v>
      </c>
      <c r="C643" s="13" t="s">
        <v>3313</v>
      </c>
      <c r="D643" s="14" t="s">
        <v>3314</v>
      </c>
      <c r="E643" s="15">
        <v>52972093</v>
      </c>
      <c r="F643" s="15">
        <v>13243023</v>
      </c>
      <c r="G643" s="13" t="s">
        <v>3315</v>
      </c>
      <c r="H643" s="18">
        <v>80238440</v>
      </c>
      <c r="I643" s="19" t="s">
        <v>354</v>
      </c>
      <c r="J643" s="19" t="s">
        <v>704</v>
      </c>
      <c r="K643" s="13" t="s">
        <v>741</v>
      </c>
      <c r="L643" s="13" t="s">
        <v>769</v>
      </c>
      <c r="M643" s="13" t="s">
        <v>31</v>
      </c>
      <c r="N643" s="16">
        <v>45040</v>
      </c>
      <c r="O643" s="16">
        <v>45040</v>
      </c>
      <c r="P643" s="16">
        <v>45161</v>
      </c>
      <c r="Q643" s="17" t="s">
        <v>32</v>
      </c>
      <c r="R643" s="17">
        <f>VLOOKUP(L643,[1]EXT!$A$1:$B$52,2,0)</f>
        <v>5016</v>
      </c>
      <c r="S643" s="13" t="s">
        <v>3316</v>
      </c>
    </row>
    <row r="644" spans="1:19" s="12" customFormat="1" ht="83.25" customHeight="1">
      <c r="A644" s="14" t="s">
        <v>3317</v>
      </c>
      <c r="B644" s="13" t="s">
        <v>23</v>
      </c>
      <c r="C644" s="13" t="s">
        <v>3318</v>
      </c>
      <c r="D644" s="14" t="s">
        <v>3319</v>
      </c>
      <c r="E644" s="15">
        <v>26618820</v>
      </c>
      <c r="F644" s="15">
        <v>8872940</v>
      </c>
      <c r="G644" s="13" t="s">
        <v>3320</v>
      </c>
      <c r="H644" s="18">
        <v>80821134</v>
      </c>
      <c r="I644" s="19" t="s">
        <v>354</v>
      </c>
      <c r="J644" s="19" t="s">
        <v>704</v>
      </c>
      <c r="K644" s="13" t="s">
        <v>3321</v>
      </c>
      <c r="L644" s="13" t="s">
        <v>3322</v>
      </c>
      <c r="M644" s="13" t="s">
        <v>31</v>
      </c>
      <c r="N644" s="16">
        <v>45036</v>
      </c>
      <c r="O644" s="16">
        <v>45040</v>
      </c>
      <c r="P644" s="16">
        <v>45130</v>
      </c>
      <c r="Q644" s="17" t="s">
        <v>32</v>
      </c>
      <c r="R644" s="17">
        <v>5013</v>
      </c>
      <c r="S644" s="13" t="s">
        <v>3323</v>
      </c>
    </row>
    <row r="645" spans="1:19" s="12" customFormat="1" ht="83.25" customHeight="1">
      <c r="A645" s="14" t="s">
        <v>3324</v>
      </c>
      <c r="B645" s="13" t="s">
        <v>23</v>
      </c>
      <c r="C645" s="13" t="s">
        <v>3325</v>
      </c>
      <c r="D645" s="14" t="s">
        <v>1865</v>
      </c>
      <c r="E645" s="15">
        <v>35491760</v>
      </c>
      <c r="F645" s="15">
        <v>8872940</v>
      </c>
      <c r="G645" s="13" t="s">
        <v>3326</v>
      </c>
      <c r="H645" s="18">
        <v>1020744389</v>
      </c>
      <c r="I645" s="19" t="s">
        <v>38</v>
      </c>
      <c r="J645" s="19" t="s">
        <v>133</v>
      </c>
      <c r="K645" s="13" t="s">
        <v>29</v>
      </c>
      <c r="L645" s="13" t="s">
        <v>563</v>
      </c>
      <c r="M645" s="13" t="s">
        <v>31</v>
      </c>
      <c r="N645" s="16">
        <v>45040</v>
      </c>
      <c r="O645" s="16">
        <v>45040</v>
      </c>
      <c r="P645" s="16">
        <v>45161</v>
      </c>
      <c r="Q645" s="17" t="s">
        <v>32</v>
      </c>
      <c r="R645" s="17">
        <f>VLOOKUP(L645,[1]EXT!$A$1:$B$52,2,0)</f>
        <v>5637</v>
      </c>
      <c r="S645" s="13" t="s">
        <v>564</v>
      </c>
    </row>
    <row r="646" spans="1:19" s="12" customFormat="1" ht="83.25" customHeight="1">
      <c r="A646" s="14" t="s">
        <v>3327</v>
      </c>
      <c r="B646" s="13" t="s">
        <v>23</v>
      </c>
      <c r="C646" s="13" t="s">
        <v>3328</v>
      </c>
      <c r="D646" s="14" t="s">
        <v>3329</v>
      </c>
      <c r="E646" s="15">
        <v>40000000</v>
      </c>
      <c r="F646" s="15">
        <v>10000000</v>
      </c>
      <c r="G646" s="13" t="s">
        <v>3330</v>
      </c>
      <c r="H646" s="18">
        <v>80854677</v>
      </c>
      <c r="I646" s="19" t="s">
        <v>139</v>
      </c>
      <c r="J646" s="19" t="s">
        <v>140</v>
      </c>
      <c r="K646" s="13" t="s">
        <v>3321</v>
      </c>
      <c r="L646" s="13" t="s">
        <v>3322</v>
      </c>
      <c r="M646" s="13" t="s">
        <v>31</v>
      </c>
      <c r="N646" s="16">
        <v>45044</v>
      </c>
      <c r="O646" s="16">
        <v>45049</v>
      </c>
      <c r="P646" s="16">
        <v>45171</v>
      </c>
      <c r="Q646" s="17" t="s">
        <v>32</v>
      </c>
      <c r="R646" s="17">
        <v>5013</v>
      </c>
      <c r="S646" s="13" t="s">
        <v>3331</v>
      </c>
    </row>
  </sheetData>
  <autoFilter ref="A11:S646" xr:uid="{00000000-0009-0000-0000-000000000000}"/>
  <mergeCells count="6">
    <mergeCell ref="A6:C6"/>
    <mergeCell ref="A7:C7"/>
    <mergeCell ref="A8:D8"/>
    <mergeCell ref="F7:H7"/>
    <mergeCell ref="F8:I8"/>
    <mergeCell ref="F6:H6"/>
  </mergeCells>
  <hyperlinks>
    <hyperlink ref="C532" r:id="rId1" xr:uid="{00000000-0004-0000-0000-000000000000}"/>
    <hyperlink ref="C551" r:id="rId2" xr:uid="{00000000-0004-0000-0000-000001000000}"/>
    <hyperlink ref="C552" r:id="rId3" xr:uid="{00000000-0004-0000-0000-000002000000}"/>
    <hyperlink ref="C588" r:id="rId4" xr:uid="{00000000-0004-0000-0000-000003000000}"/>
  </hyperlinks>
  <pageMargins left="0.7" right="0.7" top="0.75" bottom="0.75" header="0.3" footer="0.3"/>
  <pageSetup paperSize="9" orientation="portrait" r:id="rId5"/>
  <drawing r:id="rId6"/>
</workshee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Lina Yizeth Quintero Arce</dc:creator>
  <cp:keywords/>
  <dc:description/>
  <cp:lastModifiedBy>Dany Fernando Agudelo Ramírez</cp:lastModifiedBy>
  <cp:revision/>
  <dcterms:created xsi:type="dcterms:W3CDTF">2023-05-17T09:37:43Z</dcterms:created>
  <dcterms:modified xsi:type="dcterms:W3CDTF">2023-05-29T03:18:40Z</dcterms:modified>
  <cp:category/>
  <cp:contentStatus/>
</cp:coreProperties>
</file>