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ola Velasco\Produccion Minirales - Mapa Regalias\2021\Cuarto Trimestre\"/>
    </mc:Choice>
  </mc:AlternateContent>
  <bookViews>
    <workbookView xWindow="0" yWindow="0" windowWidth="20490" windowHeight="7320"/>
  </bookViews>
  <sheets>
    <sheet name="CARBÓN" sheetId="1" r:id="rId1"/>
  </sheets>
  <definedNames>
    <definedName name="_xlnm._FilterDatabase" localSheetId="0" hidden="1">CARBÓN!$C$10:$G$13</definedName>
    <definedName name="_xlnm.Print_Titles" localSheetId="0">CARBÓN!$7:$10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J27" i="1"/>
  <c r="J37" i="1"/>
  <c r="J38" i="1" s="1"/>
  <c r="J29" i="1" l="1"/>
  <c r="J30" i="1"/>
  <c r="J31" i="1"/>
  <c r="J32" i="1"/>
  <c r="J33" i="1"/>
  <c r="J34" i="1"/>
  <c r="J35" i="1"/>
  <c r="J36" i="1"/>
  <c r="G37" i="1" l="1"/>
  <c r="H37" i="1"/>
  <c r="I37" i="1"/>
  <c r="F37" i="1"/>
  <c r="J11" i="1"/>
  <c r="I27" i="1"/>
  <c r="I16" i="1"/>
  <c r="J12" i="1"/>
  <c r="J13" i="1"/>
  <c r="J14" i="1"/>
  <c r="J15" i="1"/>
  <c r="J17" i="1"/>
  <c r="J18" i="1"/>
  <c r="J19" i="1"/>
  <c r="J20" i="1"/>
  <c r="J21" i="1"/>
  <c r="J22" i="1"/>
  <c r="J23" i="1"/>
  <c r="J24" i="1"/>
  <c r="J25" i="1"/>
  <c r="I38" i="1" l="1"/>
  <c r="H27" i="1"/>
  <c r="H16" i="1"/>
  <c r="H38" i="1" l="1"/>
  <c r="F27" i="1"/>
  <c r="F16" i="1"/>
  <c r="C36" i="1"/>
  <c r="C35" i="1"/>
  <c r="C33" i="1"/>
  <c r="C30" i="1"/>
  <c r="G27" i="1"/>
  <c r="J26" i="1"/>
  <c r="G16" i="1"/>
  <c r="J16" i="1" l="1"/>
  <c r="F38" i="1"/>
  <c r="G38" i="1"/>
</calcChain>
</file>

<file path=xl/sharedStrings.xml><?xml version="1.0" encoding="utf-8"?>
<sst xmlns="http://schemas.openxmlformats.org/spreadsheetml/2006/main" count="105" uniqueCount="78">
  <si>
    <t>AGENCIA NACIONAL DE MINERIA</t>
  </si>
  <si>
    <t>VICEPRESIDENCIA DE SEGUIMIENTO, CONTROL Y SEGURIDAD MINERA</t>
  </si>
  <si>
    <t>GRUPO DE REGALIAS Y CONTRAPRESTACIONES ECONOMICAS</t>
  </si>
  <si>
    <t>SEGUNDO TRIMESTRE 2021</t>
  </si>
  <si>
    <t xml:space="preserve">TOTAL </t>
  </si>
  <si>
    <t>DEPARTAMENTO</t>
  </si>
  <si>
    <t>TITULAR</t>
  </si>
  <si>
    <t>PROYECTO</t>
  </si>
  <si>
    <t>TITULO</t>
  </si>
  <si>
    <t xml:space="preserve"> PRODUCCION</t>
  </si>
  <si>
    <t xml:space="preserve"> TOTAL PRODUCCION</t>
  </si>
  <si>
    <t>LA GUAJIRA</t>
  </si>
  <si>
    <t>CARBONES DEL CERREJÓN LIMITED</t>
  </si>
  <si>
    <t>C. CERREJON ZONA NORTE</t>
  </si>
  <si>
    <t xml:space="preserve">00-1976 </t>
  </si>
  <si>
    <t>CARBONES DEL CERREJÓN LIMITED y CERREJON ZONA NORTE</t>
  </si>
  <si>
    <t>PATILLA - C.C  ZONA NORTE</t>
  </si>
  <si>
    <t>067-2001</t>
  </si>
  <si>
    <t>OREGANAL</t>
  </si>
  <si>
    <t>081-91</t>
  </si>
  <si>
    <t>AREA LA COMUNIDAD</t>
  </si>
  <si>
    <t>RPP-0011</t>
  </si>
  <si>
    <t>CARBONES COLOMBIANOS DEL CERREJON</t>
  </si>
  <si>
    <t>CAYPA</t>
  </si>
  <si>
    <t>TOTAL GUAJIRA</t>
  </si>
  <si>
    <t>CESAR</t>
  </si>
  <si>
    <t xml:space="preserve">DRUMMOND LTD </t>
  </si>
  <si>
    <t>LA LOMA</t>
  </si>
  <si>
    <t>078-88</t>
  </si>
  <si>
    <t>DRUMMOND LTD</t>
  </si>
  <si>
    <t>EL DESCANSO</t>
  </si>
  <si>
    <t>144-97</t>
  </si>
  <si>
    <t>EL COROZO</t>
  </si>
  <si>
    <t>283-95</t>
  </si>
  <si>
    <t>CARBONES DE LA JAGUA S.A.</t>
  </si>
  <si>
    <t>LA JAGUA</t>
  </si>
  <si>
    <t>DKP-141</t>
  </si>
  <si>
    <t>285-95</t>
  </si>
  <si>
    <t>CONSORCIO MINERO UNIDO S.A.</t>
  </si>
  <si>
    <t>YERBABUENA</t>
  </si>
  <si>
    <t>109-90</t>
  </si>
  <si>
    <t>C.I. PRODECO S.A.</t>
  </si>
  <si>
    <t>CALENTURITAS</t>
  </si>
  <si>
    <t>044-89</t>
  </si>
  <si>
    <t>COLOMBIAN NATURAL RESOURCES  I S.A.S.</t>
  </si>
  <si>
    <t>LA FRANCIA</t>
  </si>
  <si>
    <t>COLOMBIAN NATURAL RESOURCES III S.A.S</t>
  </si>
  <si>
    <t>EL HATILLO</t>
  </si>
  <si>
    <t>147-97</t>
  </si>
  <si>
    <t>NORCARBON S.A.S.</t>
  </si>
  <si>
    <t>LA DIVISA (CERRO LARGO)</t>
  </si>
  <si>
    <t>031-92</t>
  </si>
  <si>
    <t>ND</t>
  </si>
  <si>
    <t>TOTAL CESAR</t>
  </si>
  <si>
    <t>PEQUEÑA MINERIA</t>
  </si>
  <si>
    <t>CORDOBA</t>
  </si>
  <si>
    <t>VARIOS</t>
  </si>
  <si>
    <t>ANTIOQUIA</t>
  </si>
  <si>
    <t>BOYACA</t>
  </si>
  <si>
    <t>CASANARE</t>
  </si>
  <si>
    <t>CAUCA</t>
  </si>
  <si>
    <t>CUNDINAMARCA</t>
  </si>
  <si>
    <t>SANTANDER</t>
  </si>
  <si>
    <t>NORTE DE SANTANDER</t>
  </si>
  <si>
    <t>VALLE DEL CAUCA</t>
  </si>
  <si>
    <t>TOTAL OTROS DEPARTAMENTOS</t>
  </si>
  <si>
    <t>TOTAL</t>
  </si>
  <si>
    <t>NOTAS:</t>
  </si>
  <si>
    <t>*   Los datos que se presentan son preliminares de acuerdo con la información que la Agencia Nacional de Minería ha recibido  a la fecha.</t>
  </si>
  <si>
    <t>*   ND: No se tiene información sobre producción hasta la fecha.</t>
  </si>
  <si>
    <t xml:space="preserve">*  Se advierte que a partir de la fecha se modifica la metodología del reporte de las cifras de producción, toda vez que en adelante se reportara de forma dinámica el dato de la producción en la medida que los consolidados reportados en los Formulario de Declaración de Producción afecten trimestres anteriores o vigencias anteriores. </t>
  </si>
  <si>
    <t xml:space="preserve">*   En el caso de los departamentos diferentes al Cesar y La Guajira, la información aquí presentada corresponde a la consolidación de lo reportado en los Formularios de Declaración de Producción </t>
  </si>
  <si>
    <t xml:space="preserve">    y Liquidación de Regalías, Formularios de Declaración de Exportación y los Reportes de los Agentes Retenedores.</t>
  </si>
  <si>
    <t>PRIMER TRIMESTRE 2021</t>
  </si>
  <si>
    <t>TERCER TRIMESTRE 2021</t>
  </si>
  <si>
    <t>CUARTO TRIMESTRE 2021</t>
  </si>
  <si>
    <t>INFORME DE PRODUCCION CARBON (Toneladas) TRIMESTRES 2021</t>
  </si>
  <si>
    <t>FECHA DE PRESENTACIÓN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</si>
</sst>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quot;$&quot;\ * #,##0.00_ ;_ &quot;$&quot;\ * \-#,##0.00_ ;_ &quot;$&quot;\ * &quot;-&quot;??_ ;_ @_ "/>
    <numFmt numFmtId="165" formatCode="_ * #,##0.00_ ;_ * \-#,##0.00_ ;_ * &quot;-&quot;??_ ;_ @_ "/>
    <numFmt numFmtId="166" formatCode="_(* #,##0.00_);_(* \(#,##0.00\);_(* &quot;-&quot;??_);_(@_)"/>
    <numFmt numFmtId="167" formatCode="_ * #,##0_ ;_ * \-#,##0_ ;_ * &quot;-&quot;??_ ;_ @_ "/>
  </numFmts>
  <fonts count="17" x14ac:knownFonts="1">
    <font>
      <sz val="10"/>
      <name val="Arial"/>
    </font>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8"/>
      <name val="Arial"/>
      <family val="2"/>
    </font>
    <font>
      <sz val="8"/>
      <name val="Arial"/>
      <family val="2"/>
    </font>
    <font>
      <u/>
      <sz val="7.5"/>
      <color indexed="12"/>
      <name val="Arial"/>
      <family val="2"/>
    </font>
    <font>
      <u/>
      <sz val="9"/>
      <color indexed="12"/>
      <name val="Arial"/>
      <family val="2"/>
    </font>
    <font>
      <b/>
      <i/>
      <sz val="9"/>
      <name val="Arial"/>
      <family val="2"/>
    </font>
    <font>
      <b/>
      <i/>
      <sz val="8"/>
      <name val="Arial"/>
      <family val="2"/>
    </font>
    <font>
      <sz val="10"/>
      <name val="Arial"/>
      <family val="2"/>
    </font>
    <font>
      <u/>
      <sz val="10"/>
      <color indexed="12"/>
      <name val="Calibri"/>
      <family val="2"/>
      <scheme val="minor"/>
    </font>
    <font>
      <b/>
      <sz val="8"/>
      <color indexed="10"/>
      <name val="Arial"/>
      <family val="2"/>
    </font>
    <font>
      <b/>
      <sz val="8"/>
      <color theme="1"/>
      <name val="Arial"/>
      <family val="2"/>
    </font>
    <font>
      <b/>
      <sz val="10"/>
      <name val="Arial"/>
      <family val="2"/>
    </font>
    <font>
      <sz val="10"/>
      <name val="Arial"/>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165"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11" fillId="0" borderId="0"/>
    <xf numFmtId="41" fontId="16" fillId="0" borderId="0" applyFont="0" applyFill="0" applyBorder="0" applyAlignment="0" applyProtection="0"/>
  </cellStyleXfs>
  <cellXfs count="66">
    <xf numFmtId="0" fontId="0" fillId="0" borderId="0" xfId="0"/>
    <xf numFmtId="0" fontId="4" fillId="0" borderId="0" xfId="0" applyFont="1" applyAlignment="1">
      <alignment horizontal="center"/>
    </xf>
    <xf numFmtId="0" fontId="2" fillId="0" borderId="0" xfId="0" applyFont="1" applyBorder="1" applyAlignment="1">
      <alignment horizontal="center" wrapText="1"/>
    </xf>
    <xf numFmtId="0" fontId="5" fillId="0" borderId="0" xfId="0" applyFont="1" applyFill="1" applyAlignment="1">
      <alignment horizontal="left"/>
    </xf>
    <xf numFmtId="0" fontId="6" fillId="0" borderId="0" xfId="0" applyFont="1" applyAlignment="1">
      <alignment horizontal="left"/>
    </xf>
    <xf numFmtId="0" fontId="6" fillId="0" borderId="0" xfId="0" applyFont="1"/>
    <xf numFmtId="0" fontId="5" fillId="0" borderId="0" xfId="0" applyFont="1" applyFill="1" applyBorder="1" applyAlignment="1"/>
    <xf numFmtId="0" fontId="5" fillId="0" borderId="1" xfId="0" applyFont="1" applyFill="1" applyBorder="1" applyAlignment="1">
      <alignment horizontal="center"/>
    </xf>
    <xf numFmtId="0" fontId="6" fillId="0" borderId="1" xfId="0" applyFont="1" applyBorder="1"/>
    <xf numFmtId="164" fontId="6" fillId="0" borderId="1" xfId="2" applyFont="1" applyBorder="1"/>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165" fontId="6" fillId="2" borderId="1" xfId="1" applyFont="1" applyFill="1" applyBorder="1" applyAlignment="1">
      <alignment vertical="center" wrapText="1"/>
    </xf>
    <xf numFmtId="165" fontId="5" fillId="2" borderId="1" xfId="1" applyFont="1" applyFill="1" applyBorder="1" applyAlignment="1">
      <alignment vertical="center" wrapText="1"/>
    </xf>
    <xf numFmtId="166" fontId="0" fillId="0" borderId="0" xfId="0" applyNumberFormat="1"/>
    <xf numFmtId="0" fontId="6" fillId="0" borderId="1" xfId="0" applyFont="1" applyFill="1" applyBorder="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left" vertical="justify"/>
    </xf>
    <xf numFmtId="165" fontId="5" fillId="2" borderId="1" xfId="1" applyFont="1" applyFill="1" applyBorder="1" applyAlignment="1">
      <alignment wrapText="1"/>
    </xf>
    <xf numFmtId="165" fontId="0" fillId="0" borderId="0" xfId="1" applyFont="1"/>
    <xf numFmtId="0" fontId="8" fillId="0" borderId="2" xfId="4" applyFont="1" applyBorder="1" applyAlignment="1" applyProtection="1">
      <alignment vertical="center"/>
    </xf>
    <xf numFmtId="0" fontId="6" fillId="0" borderId="1" xfId="0" applyFont="1" applyFill="1" applyBorder="1" applyAlignment="1">
      <alignment horizontal="center"/>
    </xf>
    <xf numFmtId="0" fontId="8" fillId="0" borderId="3" xfId="4" applyFont="1" applyBorder="1" applyAlignment="1" applyProtection="1">
      <alignment vertical="center"/>
    </xf>
    <xf numFmtId="0" fontId="6" fillId="0" borderId="1" xfId="0" applyFont="1" applyBorder="1" applyAlignment="1">
      <alignment horizontal="center"/>
    </xf>
    <xf numFmtId="43" fontId="6" fillId="2" borderId="1" xfId="5" applyFont="1" applyFill="1" applyBorder="1" applyAlignment="1">
      <alignmen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Border="1" applyAlignment="1">
      <alignment horizontal="center" vertical="center"/>
    </xf>
    <xf numFmtId="0" fontId="12" fillId="0" borderId="1" xfId="4" applyFont="1" applyBorder="1" applyAlignment="1" applyProtection="1"/>
    <xf numFmtId="0" fontId="6" fillId="0" borderId="1" xfId="0" applyFont="1" applyBorder="1" applyAlignment="1">
      <alignment wrapText="1"/>
    </xf>
    <xf numFmtId="0" fontId="6" fillId="0" borderId="1" xfId="0" applyFont="1" applyBorder="1" applyAlignment="1">
      <alignment vertical="center" wrapText="1"/>
    </xf>
    <xf numFmtId="10" fontId="0" fillId="0" borderId="0" xfId="3" applyNumberFormat="1" applyFont="1"/>
    <xf numFmtId="0" fontId="5" fillId="0" borderId="0" xfId="0" applyFont="1" applyFill="1"/>
    <xf numFmtId="165" fontId="6" fillId="0" borderId="0" xfId="1" applyFont="1"/>
    <xf numFmtId="166" fontId="6" fillId="0" borderId="0" xfId="0" applyNumberFormat="1" applyFont="1"/>
    <xf numFmtId="0" fontId="5" fillId="4" borderId="1" xfId="0" applyFont="1" applyFill="1" applyBorder="1" applyAlignment="1">
      <alignment horizontal="center" vertical="center"/>
    </xf>
    <xf numFmtId="165" fontId="5" fillId="4" borderId="1" xfId="1" applyFont="1" applyFill="1" applyBorder="1" applyAlignment="1">
      <alignment wrapText="1"/>
    </xf>
    <xf numFmtId="165" fontId="6" fillId="0" borderId="0" xfId="0" applyNumberFormat="1" applyFont="1"/>
    <xf numFmtId="0" fontId="5" fillId="0" borderId="0" xfId="0" applyFont="1"/>
    <xf numFmtId="165" fontId="13" fillId="0" borderId="0" xfId="1" applyFont="1"/>
    <xf numFmtId="167" fontId="6" fillId="0" borderId="0" xfId="1" applyNumberFormat="1" applyFont="1"/>
    <xf numFmtId="0" fontId="5" fillId="0" borderId="0" xfId="0" applyFont="1" applyAlignment="1"/>
    <xf numFmtId="0" fontId="6" fillId="0" borderId="0" xfId="0" applyFont="1" applyAlignment="1"/>
    <xf numFmtId="166" fontId="6" fillId="0" borderId="0" xfId="0" applyNumberFormat="1" applyFont="1" applyAlignment="1"/>
    <xf numFmtId="0" fontId="14" fillId="0" borderId="0" xfId="0" applyFont="1" applyAlignment="1">
      <alignment wrapText="1"/>
    </xf>
    <xf numFmtId="166" fontId="15" fillId="0" borderId="0" xfId="0" applyNumberFormat="1" applyFont="1"/>
    <xf numFmtId="167" fontId="5" fillId="0" borderId="0" xfId="1" applyNumberFormat="1" applyFont="1"/>
    <xf numFmtId="0" fontId="5" fillId="0" borderId="0" xfId="6" applyFont="1" applyAlignment="1"/>
    <xf numFmtId="0" fontId="5" fillId="0" borderId="0" xfId="0" applyFont="1" applyAlignment="1">
      <alignment horizontal="left"/>
    </xf>
    <xf numFmtId="165" fontId="5" fillId="0" borderId="0" xfId="1" applyFont="1" applyAlignment="1">
      <alignment horizontal="center"/>
    </xf>
    <xf numFmtId="0" fontId="5" fillId="0" borderId="0" xfId="6" applyFont="1" applyAlignment="1">
      <alignment horizontal="left"/>
    </xf>
    <xf numFmtId="0" fontId="4" fillId="0" borderId="0" xfId="0" applyFont="1" applyAlignment="1">
      <alignment horizontal="center"/>
    </xf>
    <xf numFmtId="0" fontId="2" fillId="0" borderId="0" xfId="0" applyFont="1" applyBorder="1" applyAlignment="1">
      <alignment horizontal="center" wrapText="1"/>
    </xf>
    <xf numFmtId="43" fontId="0" fillId="0" borderId="0" xfId="0" applyNumberFormat="1"/>
    <xf numFmtId="0" fontId="8" fillId="0" borderId="1" xfId="4" applyFont="1" applyBorder="1" applyAlignment="1" applyProtection="1">
      <alignment vertical="center"/>
    </xf>
    <xf numFmtId="0" fontId="6" fillId="0" borderId="1" xfId="0" applyFont="1" applyBorder="1" applyAlignment="1">
      <alignment horizontal="center"/>
    </xf>
    <xf numFmtId="0" fontId="5" fillId="4" borderId="1" xfId="0" applyFont="1" applyFill="1" applyBorder="1" applyAlignment="1">
      <alignment horizontal="center" vertical="center"/>
    </xf>
    <xf numFmtId="0" fontId="4" fillId="0" borderId="0" xfId="0" applyFont="1" applyAlignment="1">
      <alignment horizontal="center"/>
    </xf>
    <xf numFmtId="0" fontId="2" fillId="0" borderId="0" xfId="0" applyFont="1" applyBorder="1" applyAlignment="1">
      <alignment horizontal="center" wrapText="1"/>
    </xf>
    <xf numFmtId="41" fontId="0" fillId="0" borderId="4" xfId="7" applyFont="1" applyFill="1" applyBorder="1" applyAlignment="1"/>
  </cellXfs>
  <cellStyles count="8">
    <cellStyle name="Hipervínculo" xfId="4" builtinId="8"/>
    <cellStyle name="Millares" xfId="1" builtinId="3"/>
    <cellStyle name="Millares [0]" xfId="7" builtinId="6"/>
    <cellStyle name="Millares 4" xfId="5"/>
    <cellStyle name="Moneda" xfId="2" builtinId="4"/>
    <cellStyle name="Normal" xfId="0" builtinId="0"/>
    <cellStyle name="Normal 2" xfId="6"/>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0</xdr:row>
      <xdr:rowOff>0</xdr:rowOff>
    </xdr:from>
    <xdr:to>
      <xdr:col>1</xdr:col>
      <xdr:colOff>1209675</xdr:colOff>
      <xdr:row>4</xdr:row>
      <xdr:rowOff>85725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0"/>
          <a:ext cx="857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1"/>
  <sheetViews>
    <sheetView tabSelected="1" zoomScaleNormal="100" workbookViewId="0">
      <selection activeCell="F37" sqref="F37"/>
    </sheetView>
  </sheetViews>
  <sheetFormatPr baseColWidth="10" defaultRowHeight="12.75" x14ac:dyDescent="0.2"/>
  <cols>
    <col min="1" max="1" width="3" style="5" customWidth="1"/>
    <col min="2" max="2" width="18.5703125" style="5" customWidth="1"/>
    <col min="3" max="3" width="33.140625" style="5" customWidth="1"/>
    <col min="4" max="4" width="23" style="5" customWidth="1"/>
    <col min="5" max="5" width="10.140625" style="5" customWidth="1"/>
    <col min="6" max="6" width="24.5703125" style="5" customWidth="1"/>
    <col min="7" max="9" width="23.140625" style="5" customWidth="1"/>
    <col min="10" max="10" width="19.85546875" style="5" customWidth="1"/>
    <col min="11" max="11" width="13.85546875" bestFit="1" customWidth="1"/>
    <col min="12" max="12" width="13.42578125" style="5" bestFit="1" customWidth="1"/>
    <col min="13" max="13" width="15.5703125" style="5" customWidth="1"/>
    <col min="14" max="14" width="17.140625" style="5" customWidth="1"/>
    <col min="15" max="16384" width="11.42578125" style="5"/>
  </cols>
  <sheetData>
    <row r="1" spans="2:15" customFormat="1" ht="15.75" x14ac:dyDescent="0.25">
      <c r="B1" s="63" t="s">
        <v>0</v>
      </c>
      <c r="C1" s="63"/>
      <c r="D1" s="63"/>
      <c r="E1" s="63"/>
      <c r="F1" s="63"/>
      <c r="G1" s="63"/>
      <c r="H1" s="1"/>
      <c r="I1" s="57"/>
    </row>
    <row r="2" spans="2:15" customFormat="1" ht="15.75" x14ac:dyDescent="0.25">
      <c r="B2" s="63" t="s">
        <v>1</v>
      </c>
      <c r="C2" s="63"/>
      <c r="D2" s="63"/>
      <c r="E2" s="63"/>
      <c r="F2" s="63"/>
      <c r="G2" s="63"/>
      <c r="H2" s="1"/>
      <c r="I2" s="57"/>
    </row>
    <row r="3" spans="2:15" customFormat="1" ht="15.75" x14ac:dyDescent="0.25">
      <c r="B3" s="63" t="s">
        <v>2</v>
      </c>
      <c r="C3" s="63"/>
      <c r="D3" s="63"/>
      <c r="E3" s="63"/>
      <c r="F3" s="63"/>
      <c r="G3" s="63"/>
      <c r="H3" s="1"/>
      <c r="I3" s="57"/>
    </row>
    <row r="4" spans="2:15" customFormat="1" ht="15.75" x14ac:dyDescent="0.25">
      <c r="B4" s="63" t="s">
        <v>77</v>
      </c>
      <c r="C4" s="63"/>
      <c r="D4" s="63"/>
      <c r="E4" s="63"/>
      <c r="F4" s="63"/>
      <c r="G4" s="63"/>
      <c r="H4" s="1"/>
      <c r="I4" s="57"/>
    </row>
    <row r="5" spans="2:15" customFormat="1" ht="12.75" customHeight="1" x14ac:dyDescent="0.25">
      <c r="C5" s="63"/>
      <c r="D5" s="63"/>
      <c r="E5" s="63"/>
      <c r="F5" s="63"/>
      <c r="G5" s="63"/>
      <c r="H5" s="1"/>
      <c r="I5" s="57"/>
    </row>
    <row r="6" spans="2:15" customFormat="1" ht="26.25" customHeight="1" x14ac:dyDescent="0.25">
      <c r="B6" s="64" t="s">
        <v>76</v>
      </c>
      <c r="C6" s="64"/>
      <c r="D6" s="64"/>
      <c r="E6" s="64"/>
      <c r="F6" s="64"/>
      <c r="G6" s="64"/>
      <c r="H6" s="2"/>
      <c r="I6" s="58"/>
    </row>
    <row r="7" spans="2:15" s="4" customFormat="1" x14ac:dyDescent="0.2">
      <c r="B7" s="3"/>
      <c r="C7" s="3"/>
      <c r="D7" s="3"/>
      <c r="E7" s="3"/>
      <c r="F7" s="3"/>
      <c r="G7" s="3"/>
      <c r="H7" s="3"/>
      <c r="I7" s="3"/>
      <c r="K7"/>
    </row>
    <row r="8" spans="2:15" ht="13.5" customHeight="1" x14ac:dyDescent="0.2">
      <c r="E8" s="6"/>
      <c r="F8" s="7" t="s">
        <v>73</v>
      </c>
      <c r="G8" s="7" t="s">
        <v>3</v>
      </c>
      <c r="H8" s="7" t="s">
        <v>74</v>
      </c>
      <c r="I8" s="7" t="s">
        <v>75</v>
      </c>
      <c r="J8" s="7" t="s">
        <v>4</v>
      </c>
    </row>
    <row r="9" spans="2:15" ht="6.75" customHeight="1" x14ac:dyDescent="0.2">
      <c r="B9" s="8"/>
      <c r="C9" s="9"/>
      <c r="D9" s="9"/>
      <c r="E9" s="9"/>
      <c r="F9" s="10"/>
      <c r="G9" s="10"/>
      <c r="H9" s="10"/>
      <c r="I9" s="10"/>
      <c r="J9" s="10"/>
      <c r="L9"/>
      <c r="M9"/>
      <c r="N9"/>
      <c r="O9"/>
    </row>
    <row r="10" spans="2:15" s="14" customFormat="1" x14ac:dyDescent="0.2">
      <c r="B10" s="11" t="s">
        <v>5</v>
      </c>
      <c r="C10" s="11" t="s">
        <v>6</v>
      </c>
      <c r="D10" s="11" t="s">
        <v>7</v>
      </c>
      <c r="E10" s="11" t="s">
        <v>8</v>
      </c>
      <c r="F10" s="11" t="s">
        <v>9</v>
      </c>
      <c r="G10" s="11" t="s">
        <v>9</v>
      </c>
      <c r="H10" s="11" t="s">
        <v>9</v>
      </c>
      <c r="I10" s="11" t="s">
        <v>9</v>
      </c>
      <c r="J10" s="12" t="s">
        <v>10</v>
      </c>
      <c r="K10" s="13"/>
      <c r="L10" s="13"/>
      <c r="M10" s="13"/>
      <c r="N10" s="13"/>
      <c r="O10" s="13"/>
    </row>
    <row r="11" spans="2:15" ht="20.25" customHeight="1" x14ac:dyDescent="0.2">
      <c r="B11" s="60" t="s">
        <v>11</v>
      </c>
      <c r="C11" s="15" t="s">
        <v>12</v>
      </c>
      <c r="D11" s="15" t="s">
        <v>13</v>
      </c>
      <c r="E11" s="16" t="s">
        <v>14</v>
      </c>
      <c r="F11" s="17">
        <v>3129431</v>
      </c>
      <c r="G11" s="17">
        <v>2962790</v>
      </c>
      <c r="H11" s="17">
        <v>3617976</v>
      </c>
      <c r="I11" s="17">
        <v>3887227</v>
      </c>
      <c r="J11" s="18">
        <f>+SUM(F11:I11)</f>
        <v>13597424</v>
      </c>
      <c r="K11" s="19"/>
      <c r="L11"/>
      <c r="M11"/>
      <c r="N11"/>
      <c r="O11"/>
    </row>
    <row r="12" spans="2:15" ht="20.25" customHeight="1" x14ac:dyDescent="0.2">
      <c r="B12" s="60"/>
      <c r="C12" s="15" t="s">
        <v>15</v>
      </c>
      <c r="D12" s="20" t="s">
        <v>16</v>
      </c>
      <c r="E12" s="16" t="s">
        <v>17</v>
      </c>
      <c r="F12" s="17">
        <v>140922</v>
      </c>
      <c r="G12" s="17">
        <v>115386</v>
      </c>
      <c r="H12" s="17">
        <v>219097</v>
      </c>
      <c r="I12" s="17">
        <v>195795</v>
      </c>
      <c r="J12" s="18">
        <f t="shared" ref="J12:J25" si="0">+SUM(F12:I12)</f>
        <v>671200</v>
      </c>
      <c r="K12" s="19"/>
      <c r="L12"/>
      <c r="M12"/>
      <c r="N12"/>
      <c r="O12"/>
    </row>
    <row r="13" spans="2:15" ht="20.25" customHeight="1" x14ac:dyDescent="0.2">
      <c r="B13" s="60"/>
      <c r="C13" s="15" t="s">
        <v>12</v>
      </c>
      <c r="D13" s="20" t="s">
        <v>18</v>
      </c>
      <c r="E13" s="16" t="s">
        <v>19</v>
      </c>
      <c r="F13" s="17">
        <v>565429</v>
      </c>
      <c r="G13" s="17">
        <v>952356</v>
      </c>
      <c r="H13" s="17">
        <v>887925</v>
      </c>
      <c r="I13" s="17">
        <v>872272</v>
      </c>
      <c r="J13" s="18">
        <f t="shared" si="0"/>
        <v>3277982</v>
      </c>
      <c r="K13" s="19"/>
      <c r="L13"/>
      <c r="M13"/>
      <c r="N13"/>
      <c r="O13"/>
    </row>
    <row r="14" spans="2:15" ht="20.25" customHeight="1" x14ac:dyDescent="0.2">
      <c r="B14" s="60"/>
      <c r="C14" s="15" t="s">
        <v>12</v>
      </c>
      <c r="D14" s="20" t="s">
        <v>20</v>
      </c>
      <c r="E14" s="16" t="s">
        <v>21</v>
      </c>
      <c r="F14" s="17">
        <v>1564053</v>
      </c>
      <c r="G14" s="17">
        <v>1314389</v>
      </c>
      <c r="H14" s="17">
        <v>1465897</v>
      </c>
      <c r="I14" s="17">
        <v>1569218</v>
      </c>
      <c r="J14" s="18">
        <f t="shared" si="0"/>
        <v>5913557</v>
      </c>
      <c r="K14" s="19"/>
      <c r="L14"/>
      <c r="M14"/>
      <c r="N14"/>
      <c r="O14"/>
    </row>
    <row r="15" spans="2:15" ht="20.25" customHeight="1" x14ac:dyDescent="0.2">
      <c r="B15" s="60"/>
      <c r="C15" s="15" t="s">
        <v>22</v>
      </c>
      <c r="D15" s="15" t="s">
        <v>23</v>
      </c>
      <c r="E15" s="16"/>
      <c r="F15" s="17">
        <v>34923.01</v>
      </c>
      <c r="G15" s="17">
        <v>17184.89</v>
      </c>
      <c r="H15" s="17">
        <v>37324</v>
      </c>
      <c r="I15" s="17">
        <v>67656.710000000006</v>
      </c>
      <c r="J15" s="18">
        <f t="shared" si="0"/>
        <v>157088.60999999999</v>
      </c>
      <c r="K15" s="19"/>
      <c r="L15"/>
      <c r="M15"/>
      <c r="N15"/>
      <c r="O15"/>
    </row>
    <row r="16" spans="2:15" ht="12" customHeight="1" x14ac:dyDescent="0.2">
      <c r="B16" s="21"/>
      <c r="C16" s="22" t="s">
        <v>24</v>
      </c>
      <c r="D16" s="22"/>
      <c r="E16" s="22"/>
      <c r="F16" s="23">
        <f>SUM(F11:F15)</f>
        <v>5434758.0099999998</v>
      </c>
      <c r="G16" s="23">
        <f>SUM(G11:G15)</f>
        <v>5362105.8899999997</v>
      </c>
      <c r="H16" s="23">
        <f>SUM(H11:H15)</f>
        <v>6228219</v>
      </c>
      <c r="I16" s="23">
        <f>SUM(I11:I15)</f>
        <v>6592168.71</v>
      </c>
      <c r="J16" s="18">
        <f>+SUM(F16:I16)</f>
        <v>23617251.609999999</v>
      </c>
      <c r="K16" s="24"/>
      <c r="L16"/>
      <c r="M16"/>
      <c r="N16"/>
      <c r="O16"/>
    </row>
    <row r="17" spans="2:15" ht="16.5" customHeight="1" x14ac:dyDescent="0.2">
      <c r="B17" s="25" t="s">
        <v>25</v>
      </c>
      <c r="C17" s="8" t="s">
        <v>26</v>
      </c>
      <c r="D17" s="8" t="s">
        <v>27</v>
      </c>
      <c r="E17" s="26" t="s">
        <v>28</v>
      </c>
      <c r="F17" s="17">
        <v>1910894.72</v>
      </c>
      <c r="G17" s="17">
        <v>1790066.4500000002</v>
      </c>
      <c r="H17" s="17">
        <v>1775872.02</v>
      </c>
      <c r="I17" s="17">
        <v>2109951.4</v>
      </c>
      <c r="J17" s="18">
        <f t="shared" si="0"/>
        <v>7586784.5899999999</v>
      </c>
      <c r="K17" s="24"/>
      <c r="L17"/>
      <c r="M17"/>
      <c r="N17"/>
      <c r="O17"/>
    </row>
    <row r="18" spans="2:15" ht="16.5" customHeight="1" x14ac:dyDescent="0.2">
      <c r="B18" s="27"/>
      <c r="C18" s="8" t="s">
        <v>29</v>
      </c>
      <c r="D18" s="8" t="s">
        <v>30</v>
      </c>
      <c r="E18" s="28" t="s">
        <v>31</v>
      </c>
      <c r="F18" s="17">
        <v>5955751.2300000004</v>
      </c>
      <c r="G18" s="17">
        <v>5479317.6100000003</v>
      </c>
      <c r="H18" s="17">
        <v>4660719.7</v>
      </c>
      <c r="I18" s="17">
        <v>4540044.92</v>
      </c>
      <c r="J18" s="18">
        <f t="shared" si="0"/>
        <v>20635833.460000001</v>
      </c>
      <c r="K18" s="24"/>
      <c r="L18"/>
      <c r="M18"/>
      <c r="N18"/>
      <c r="O18"/>
    </row>
    <row r="19" spans="2:15" ht="16.5" customHeight="1" x14ac:dyDescent="0.2">
      <c r="B19" s="27"/>
      <c r="C19" s="8" t="s">
        <v>29</v>
      </c>
      <c r="D19" s="8" t="s">
        <v>32</v>
      </c>
      <c r="E19" s="28" t="s">
        <v>33</v>
      </c>
      <c r="F19" s="29">
        <v>17418.97</v>
      </c>
      <c r="G19" s="29">
        <v>93939.4</v>
      </c>
      <c r="H19" s="29">
        <v>149223.87</v>
      </c>
      <c r="I19" s="29">
        <v>405544.78</v>
      </c>
      <c r="J19" s="18">
        <f t="shared" si="0"/>
        <v>666127.02</v>
      </c>
      <c r="K19" s="24"/>
      <c r="L19"/>
      <c r="M19"/>
      <c r="N19"/>
      <c r="O19"/>
    </row>
    <row r="20" spans="2:15" ht="16.5" customHeight="1" x14ac:dyDescent="0.2">
      <c r="B20" s="27"/>
      <c r="C20" s="8" t="s">
        <v>34</v>
      </c>
      <c r="D20" s="8" t="s">
        <v>35</v>
      </c>
      <c r="E20" s="28" t="s">
        <v>36</v>
      </c>
      <c r="F20" s="29">
        <v>0</v>
      </c>
      <c r="G20" s="29">
        <v>9158.9500000000007</v>
      </c>
      <c r="H20" s="29">
        <v>0</v>
      </c>
      <c r="I20" s="29">
        <v>0</v>
      </c>
      <c r="J20" s="18">
        <f t="shared" si="0"/>
        <v>9158.9500000000007</v>
      </c>
      <c r="K20" s="24"/>
      <c r="L20"/>
      <c r="M20"/>
      <c r="N20"/>
      <c r="O20"/>
    </row>
    <row r="21" spans="2:15" ht="16.5" customHeight="1" x14ac:dyDescent="0.2">
      <c r="B21" s="27"/>
      <c r="C21" s="8" t="s">
        <v>34</v>
      </c>
      <c r="D21" s="8" t="s">
        <v>35</v>
      </c>
      <c r="E21" s="28" t="s">
        <v>37</v>
      </c>
      <c r="F21" s="29">
        <v>0</v>
      </c>
      <c r="G21" s="29">
        <v>18586.91</v>
      </c>
      <c r="H21" s="29">
        <v>0</v>
      </c>
      <c r="I21" s="29">
        <v>0</v>
      </c>
      <c r="J21" s="18">
        <f t="shared" si="0"/>
        <v>18586.91</v>
      </c>
      <c r="K21" s="24"/>
      <c r="L21"/>
      <c r="M21"/>
      <c r="N21"/>
      <c r="O21"/>
    </row>
    <row r="22" spans="2:15" ht="16.5" customHeight="1" x14ac:dyDescent="0.2">
      <c r="B22" s="27"/>
      <c r="C22" s="8" t="s">
        <v>38</v>
      </c>
      <c r="D22" s="8" t="s">
        <v>39</v>
      </c>
      <c r="E22" s="28" t="s">
        <v>40</v>
      </c>
      <c r="F22" s="29">
        <v>0</v>
      </c>
      <c r="G22" s="29">
        <v>4800.17</v>
      </c>
      <c r="H22" s="29">
        <v>0</v>
      </c>
      <c r="I22" s="29">
        <v>0</v>
      </c>
      <c r="J22" s="18">
        <f t="shared" si="0"/>
        <v>4800.17</v>
      </c>
      <c r="K22" s="24"/>
      <c r="L22"/>
      <c r="M22"/>
      <c r="N22"/>
      <c r="O22"/>
    </row>
    <row r="23" spans="2:15" ht="16.5" customHeight="1" x14ac:dyDescent="0.2">
      <c r="B23" s="27"/>
      <c r="C23" s="30" t="s">
        <v>41</v>
      </c>
      <c r="D23" s="30" t="s">
        <v>42</v>
      </c>
      <c r="E23" s="31" t="s">
        <v>43</v>
      </c>
      <c r="F23" s="17">
        <v>0</v>
      </c>
      <c r="G23" s="17">
        <v>0</v>
      </c>
      <c r="H23" s="17">
        <v>0</v>
      </c>
      <c r="I23" s="17">
        <v>0</v>
      </c>
      <c r="J23" s="18">
        <f t="shared" si="0"/>
        <v>0</v>
      </c>
      <c r="K23" s="24"/>
      <c r="L23"/>
      <c r="M23"/>
      <c r="N23"/>
      <c r="O23"/>
    </row>
    <row r="24" spans="2:15" ht="16.5" customHeight="1" x14ac:dyDescent="0.2">
      <c r="B24" s="27"/>
      <c r="C24" s="30" t="s">
        <v>44</v>
      </c>
      <c r="D24" s="30" t="s">
        <v>45</v>
      </c>
      <c r="E24" s="31">
        <v>5160</v>
      </c>
      <c r="F24" s="17">
        <v>43369.74</v>
      </c>
      <c r="G24" s="17">
        <v>0</v>
      </c>
      <c r="H24" s="17">
        <v>0</v>
      </c>
      <c r="I24" s="17">
        <v>0</v>
      </c>
      <c r="J24" s="18">
        <f t="shared" si="0"/>
        <v>43369.74</v>
      </c>
      <c r="K24" s="24"/>
      <c r="L24"/>
      <c r="M24"/>
      <c r="N24"/>
      <c r="O24"/>
    </row>
    <row r="25" spans="2:15" ht="16.5" customHeight="1" x14ac:dyDescent="0.2">
      <c r="B25" s="27"/>
      <c r="C25" s="15" t="s">
        <v>46</v>
      </c>
      <c r="D25" s="15" t="s">
        <v>47</v>
      </c>
      <c r="E25" s="32" t="s">
        <v>48</v>
      </c>
      <c r="F25" s="29">
        <v>54807.8</v>
      </c>
      <c r="G25" s="29">
        <v>66998.789999999994</v>
      </c>
      <c r="H25" s="29">
        <v>84701.64</v>
      </c>
      <c r="I25" s="29">
        <v>411074.08</v>
      </c>
      <c r="J25" s="18">
        <f t="shared" si="0"/>
        <v>617582.31000000006</v>
      </c>
      <c r="K25" s="24"/>
      <c r="L25"/>
      <c r="M25"/>
      <c r="N25"/>
      <c r="O25"/>
    </row>
    <row r="26" spans="2:15" x14ac:dyDescent="0.2">
      <c r="B26" s="27"/>
      <c r="C26" s="8" t="s">
        <v>49</v>
      </c>
      <c r="D26" s="8" t="s">
        <v>50</v>
      </c>
      <c r="E26" s="28" t="s">
        <v>51</v>
      </c>
      <c r="F26" s="28" t="s">
        <v>52</v>
      </c>
      <c r="G26" s="17" t="s">
        <v>52</v>
      </c>
      <c r="H26" s="17"/>
      <c r="I26" s="17" t="s">
        <v>52</v>
      </c>
      <c r="J26" s="18" t="str">
        <f t="shared" ref="J26" si="1">+G26</f>
        <v>ND</v>
      </c>
      <c r="K26" s="24"/>
      <c r="L26"/>
      <c r="M26"/>
      <c r="N26"/>
      <c r="O26"/>
    </row>
    <row r="27" spans="2:15" ht="20.25" customHeight="1" x14ac:dyDescent="0.2">
      <c r="B27" s="33"/>
      <c r="C27" s="22" t="s">
        <v>53</v>
      </c>
      <c r="D27" s="22"/>
      <c r="E27" s="22"/>
      <c r="F27" s="23">
        <f>SUM(F17:F26)</f>
        <v>7982242.46</v>
      </c>
      <c r="G27" s="23">
        <f>SUM(G17:G26)</f>
        <v>7462868.2800000012</v>
      </c>
      <c r="H27" s="23">
        <f>SUM(H17:H26)</f>
        <v>6670517.2300000004</v>
      </c>
      <c r="I27" s="23">
        <f>SUM(I17:I26)</f>
        <v>7466615.1800000006</v>
      </c>
      <c r="J27" s="23">
        <f>SUM(J17:J26)</f>
        <v>29582243.149999999</v>
      </c>
      <c r="K27" s="24"/>
      <c r="L27" s="59"/>
      <c r="M27"/>
      <c r="N27"/>
      <c r="O27"/>
    </row>
    <row r="28" spans="2:15" ht="20.25" customHeight="1" x14ac:dyDescent="0.2">
      <c r="B28" s="61" t="s">
        <v>54</v>
      </c>
      <c r="C28" s="34" t="s">
        <v>55</v>
      </c>
      <c r="D28" s="8" t="s">
        <v>55</v>
      </c>
      <c r="E28" s="36" t="s">
        <v>56</v>
      </c>
      <c r="F28" s="17">
        <v>177487.2</v>
      </c>
      <c r="G28" s="17">
        <v>17948.740000000002</v>
      </c>
      <c r="H28" s="17">
        <v>9074.5499999999993</v>
      </c>
      <c r="I28" s="17">
        <v>35202.65</v>
      </c>
      <c r="J28" s="23">
        <f>+SUM(F28:I28)</f>
        <v>239713.13999999998</v>
      </c>
      <c r="K28" s="24"/>
      <c r="L28" s="24"/>
      <c r="M28"/>
      <c r="N28"/>
      <c r="O28"/>
    </row>
    <row r="29" spans="2:15" ht="20.25" customHeight="1" x14ac:dyDescent="0.2">
      <c r="B29" s="61"/>
      <c r="C29" s="34" t="s">
        <v>57</v>
      </c>
      <c r="D29" s="35" t="s">
        <v>57</v>
      </c>
      <c r="E29" s="36" t="s">
        <v>56</v>
      </c>
      <c r="F29" s="17">
        <v>17465.309999999998</v>
      </c>
      <c r="G29" s="17">
        <v>14634.45</v>
      </c>
      <c r="H29" s="17">
        <v>35732.65</v>
      </c>
      <c r="I29" s="17">
        <v>0</v>
      </c>
      <c r="J29" s="23">
        <f t="shared" ref="J29:J36" si="2">+SUM(F29:I29)</f>
        <v>67832.41</v>
      </c>
      <c r="K29" s="24"/>
      <c r="L29" s="24"/>
      <c r="M29"/>
      <c r="N29"/>
      <c r="O29"/>
    </row>
    <row r="30" spans="2:15" ht="20.25" customHeight="1" x14ac:dyDescent="0.2">
      <c r="B30" s="61"/>
      <c r="C30" s="34" t="str">
        <f t="shared" ref="C30:C36" si="3">+D30</f>
        <v>BOYACA</v>
      </c>
      <c r="D30" s="8" t="s">
        <v>58</v>
      </c>
      <c r="E30" s="36" t="s">
        <v>56</v>
      </c>
      <c r="F30" s="17">
        <v>309372.27</v>
      </c>
      <c r="G30" s="17">
        <v>258970.61999999997</v>
      </c>
      <c r="H30" s="17">
        <v>196424.33000000002</v>
      </c>
      <c r="I30" s="17">
        <v>154068.95000000001</v>
      </c>
      <c r="J30" s="23">
        <f t="shared" si="2"/>
        <v>918836.16999999993</v>
      </c>
      <c r="K30" s="24"/>
      <c r="L30" s="24"/>
      <c r="M30"/>
      <c r="N30"/>
      <c r="O30"/>
    </row>
    <row r="31" spans="2:15" ht="20.25" customHeight="1" x14ac:dyDescent="0.2">
      <c r="B31" s="61"/>
      <c r="C31" s="34" t="s">
        <v>59</v>
      </c>
      <c r="D31" s="8" t="s">
        <v>59</v>
      </c>
      <c r="E31" s="36" t="s">
        <v>56</v>
      </c>
      <c r="F31" s="17" t="s">
        <v>52</v>
      </c>
      <c r="G31" s="17" t="s">
        <v>52</v>
      </c>
      <c r="H31" s="17" t="s">
        <v>52</v>
      </c>
      <c r="I31" s="17" t="s">
        <v>52</v>
      </c>
      <c r="J31" s="23">
        <f t="shared" si="2"/>
        <v>0</v>
      </c>
      <c r="K31" s="24"/>
      <c r="L31" s="24"/>
      <c r="M31"/>
      <c r="N31"/>
      <c r="O31"/>
    </row>
    <row r="32" spans="2:15" ht="20.25" customHeight="1" x14ac:dyDescent="0.2">
      <c r="B32" s="61"/>
      <c r="C32" s="34" t="s">
        <v>60</v>
      </c>
      <c r="D32" s="8" t="s">
        <v>60</v>
      </c>
      <c r="E32" s="36" t="s">
        <v>56</v>
      </c>
      <c r="F32" s="17">
        <v>673.96</v>
      </c>
      <c r="G32" s="17">
        <v>1649.94</v>
      </c>
      <c r="H32" s="17">
        <v>1940</v>
      </c>
      <c r="I32" s="17">
        <v>0</v>
      </c>
      <c r="J32" s="23">
        <f t="shared" si="2"/>
        <v>4263.8999999999996</v>
      </c>
      <c r="K32" s="24"/>
      <c r="L32" s="24"/>
      <c r="M32"/>
      <c r="N32"/>
      <c r="O32"/>
    </row>
    <row r="33" spans="2:15" ht="20.25" customHeight="1" x14ac:dyDescent="0.2">
      <c r="B33" s="61"/>
      <c r="C33" s="34" t="str">
        <f t="shared" si="3"/>
        <v>CUNDINAMARCA</v>
      </c>
      <c r="D33" s="8" t="s">
        <v>61</v>
      </c>
      <c r="E33" s="36" t="s">
        <v>56</v>
      </c>
      <c r="F33" s="17">
        <v>387489.3000000001</v>
      </c>
      <c r="G33" s="17">
        <v>303386.33</v>
      </c>
      <c r="H33" s="17">
        <v>227915.50999999998</v>
      </c>
      <c r="I33" s="17">
        <v>133046.05000000002</v>
      </c>
      <c r="J33" s="23">
        <f t="shared" si="2"/>
        <v>1051837.1900000002</v>
      </c>
      <c r="K33" s="24"/>
      <c r="L33" s="24"/>
      <c r="M33"/>
      <c r="N33"/>
      <c r="O33"/>
    </row>
    <row r="34" spans="2:15" ht="20.25" customHeight="1" x14ac:dyDescent="0.2">
      <c r="B34" s="61"/>
      <c r="C34" s="34" t="s">
        <v>62</v>
      </c>
      <c r="D34" s="8" t="s">
        <v>62</v>
      </c>
      <c r="E34" s="36" t="s">
        <v>56</v>
      </c>
      <c r="F34" s="17">
        <v>59973.65</v>
      </c>
      <c r="G34" s="17">
        <v>13404.33</v>
      </c>
      <c r="H34" s="17">
        <v>62795.38</v>
      </c>
      <c r="I34" s="17">
        <v>22870.1</v>
      </c>
      <c r="J34" s="23">
        <f t="shared" si="2"/>
        <v>159043.46</v>
      </c>
      <c r="K34" s="24"/>
      <c r="L34" s="24"/>
      <c r="M34"/>
      <c r="N34"/>
      <c r="O34"/>
    </row>
    <row r="35" spans="2:15" ht="20.25" customHeight="1" x14ac:dyDescent="0.2">
      <c r="B35" s="61"/>
      <c r="C35" s="34" t="str">
        <f t="shared" si="3"/>
        <v>NORTE DE SANTANDER</v>
      </c>
      <c r="D35" s="8" t="s">
        <v>63</v>
      </c>
      <c r="E35" s="36" t="s">
        <v>56</v>
      </c>
      <c r="F35" s="17">
        <v>361023.14999999997</v>
      </c>
      <c r="G35" s="17">
        <v>209785.72999999992</v>
      </c>
      <c r="H35" s="17">
        <v>100001.07999999997</v>
      </c>
      <c r="I35" s="17">
        <v>110245.48999999998</v>
      </c>
      <c r="J35" s="23">
        <f t="shared" si="2"/>
        <v>781055.44999999984</v>
      </c>
      <c r="K35" s="24"/>
      <c r="L35" s="24"/>
      <c r="M35"/>
      <c r="N35"/>
      <c r="O35"/>
    </row>
    <row r="36" spans="2:15" s="38" customFormat="1" ht="16.5" customHeight="1" x14ac:dyDescent="0.2">
      <c r="B36" s="61"/>
      <c r="C36" s="34" t="str">
        <f t="shared" si="3"/>
        <v>VALLE DEL CAUCA</v>
      </c>
      <c r="D36" s="8" t="s">
        <v>64</v>
      </c>
      <c r="E36" s="36" t="s">
        <v>56</v>
      </c>
      <c r="F36" s="17">
        <v>2430</v>
      </c>
      <c r="G36" s="17">
        <v>4012.93</v>
      </c>
      <c r="H36" s="17">
        <v>4342.05</v>
      </c>
      <c r="I36" s="17"/>
      <c r="J36" s="23">
        <f t="shared" si="2"/>
        <v>10784.98</v>
      </c>
      <c r="K36" s="24"/>
      <c r="L36" s="24"/>
      <c r="M36" s="37"/>
      <c r="N36"/>
      <c r="O36"/>
    </row>
    <row r="37" spans="2:15" x14ac:dyDescent="0.2">
      <c r="B37" s="33"/>
      <c r="C37" s="22" t="s">
        <v>65</v>
      </c>
      <c r="D37" s="22"/>
      <c r="E37" s="22"/>
      <c r="F37" s="23">
        <f>SUM(F28:F36)</f>
        <v>1315914.8400000001</v>
      </c>
      <c r="G37" s="23">
        <f t="shared" ref="G37:I37" si="4">SUM(G28:G36)</f>
        <v>823793.07</v>
      </c>
      <c r="H37" s="23">
        <f t="shared" si="4"/>
        <v>638225.55000000005</v>
      </c>
      <c r="I37" s="23">
        <f t="shared" si="4"/>
        <v>455433.24</v>
      </c>
      <c r="J37" s="23">
        <f>SUM(J28:J36)</f>
        <v>3233366.6999999997</v>
      </c>
      <c r="K37" s="24"/>
      <c r="L37" s="24"/>
      <c r="M37" s="39"/>
      <c r="N37" s="40"/>
    </row>
    <row r="38" spans="2:15" ht="12.75" customHeight="1" x14ac:dyDescent="0.2">
      <c r="B38" s="62" t="s">
        <v>66</v>
      </c>
      <c r="C38" s="62"/>
      <c r="D38" s="41"/>
      <c r="E38" s="41"/>
      <c r="F38" s="42">
        <f>+F37+F27+F16</f>
        <v>14732915.310000001</v>
      </c>
      <c r="G38" s="42">
        <f>+G37+G27+G16</f>
        <v>13648767.240000002</v>
      </c>
      <c r="H38" s="42">
        <f>+H37+H27+H16</f>
        <v>13536961.780000001</v>
      </c>
      <c r="I38" s="42">
        <f>+I37+I27+I16</f>
        <v>14514217.130000001</v>
      </c>
      <c r="J38" s="42">
        <f>+J37+J27+J16</f>
        <v>56432861.459999993</v>
      </c>
      <c r="K38" s="24"/>
      <c r="L38" s="24"/>
      <c r="M38" s="43"/>
    </row>
    <row r="39" spans="2:15" x14ac:dyDescent="0.2">
      <c r="B39" s="44" t="s">
        <v>67</v>
      </c>
      <c r="G39" s="45"/>
      <c r="H39" s="45"/>
      <c r="I39" s="65"/>
      <c r="J39" s="19"/>
      <c r="K39" s="24"/>
      <c r="L39" s="24"/>
      <c r="M39" s="46"/>
      <c r="N39" s="46"/>
    </row>
    <row r="40" spans="2:15" x14ac:dyDescent="0.2">
      <c r="B40" s="47" t="s">
        <v>68</v>
      </c>
      <c r="C40" s="48"/>
      <c r="D40" s="48"/>
      <c r="E40" s="48"/>
      <c r="F40" s="48"/>
      <c r="G40" s="49"/>
      <c r="H40" s="49"/>
      <c r="I40" s="49"/>
      <c r="J40" s="40"/>
      <c r="K40" s="24"/>
      <c r="L40" s="46"/>
      <c r="M40" s="46"/>
      <c r="N40" s="46"/>
    </row>
    <row r="41" spans="2:15" x14ac:dyDescent="0.2">
      <c r="B41" s="47" t="s">
        <v>69</v>
      </c>
      <c r="C41" s="50"/>
      <c r="D41" s="50"/>
      <c r="E41" s="50"/>
      <c r="F41" s="50"/>
      <c r="G41" s="50"/>
      <c r="H41" s="50"/>
      <c r="I41" s="50"/>
      <c r="K41" s="51"/>
      <c r="L41" s="52"/>
      <c r="M41" s="52"/>
      <c r="N41" s="52"/>
    </row>
    <row r="42" spans="2:15" x14ac:dyDescent="0.2">
      <c r="B42" s="53" t="s">
        <v>70</v>
      </c>
      <c r="C42" s="54"/>
      <c r="D42" s="54"/>
      <c r="E42" s="54"/>
      <c r="F42" s="54"/>
      <c r="G42" s="55"/>
      <c r="H42" s="55"/>
      <c r="I42" s="55"/>
    </row>
    <row r="43" spans="2:15" x14ac:dyDescent="0.2">
      <c r="B43" s="56" t="s">
        <v>71</v>
      </c>
      <c r="C43" s="44"/>
      <c r="D43" s="44"/>
      <c r="E43" s="44"/>
      <c r="F43" s="44"/>
      <c r="G43" s="44"/>
      <c r="H43" s="44"/>
      <c r="I43" s="44"/>
      <c r="K43" s="19"/>
    </row>
    <row r="44" spans="2:15" x14ac:dyDescent="0.2">
      <c r="B44" s="44" t="s">
        <v>72</v>
      </c>
      <c r="C44"/>
      <c r="D44"/>
      <c r="E44"/>
      <c r="F44"/>
      <c r="G44"/>
      <c r="H44"/>
      <c r="I44"/>
    </row>
    <row r="45" spans="2:15" x14ac:dyDescent="0.2">
      <c r="B45" s="44"/>
      <c r="C45"/>
      <c r="D45"/>
      <c r="E45"/>
      <c r="F45"/>
      <c r="G45"/>
      <c r="H45"/>
      <c r="I45"/>
    </row>
    <row r="46" spans="2:15" x14ac:dyDescent="0.2">
      <c r="B46"/>
      <c r="C46"/>
      <c r="D46"/>
      <c r="E46"/>
      <c r="F46"/>
      <c r="G46"/>
      <c r="H46"/>
      <c r="I46"/>
    </row>
    <row r="47" spans="2:15" x14ac:dyDescent="0.2">
      <c r="B47"/>
      <c r="C47"/>
      <c r="D47"/>
      <c r="E47"/>
      <c r="F47"/>
      <c r="G47"/>
      <c r="H47"/>
      <c r="I47"/>
    </row>
    <row r="48" spans="2:15" x14ac:dyDescent="0.2">
      <c r="B48"/>
      <c r="C48"/>
      <c r="D48"/>
      <c r="E48"/>
      <c r="F48"/>
      <c r="G48"/>
      <c r="H48"/>
      <c r="I48"/>
    </row>
    <row r="49" spans="2:9" x14ac:dyDescent="0.2">
      <c r="B49"/>
      <c r="C49"/>
      <c r="D49"/>
      <c r="E49"/>
      <c r="F49"/>
      <c r="G49"/>
      <c r="H49"/>
      <c r="I49"/>
    </row>
    <row r="50" spans="2:9" x14ac:dyDescent="0.2">
      <c r="B50"/>
      <c r="C50"/>
      <c r="D50"/>
      <c r="E50"/>
      <c r="F50"/>
      <c r="G50"/>
      <c r="H50"/>
      <c r="I50"/>
    </row>
    <row r="51" spans="2:9" x14ac:dyDescent="0.2">
      <c r="B51"/>
      <c r="C51"/>
      <c r="D51"/>
      <c r="E51"/>
      <c r="F51"/>
      <c r="G51"/>
      <c r="H51"/>
      <c r="I51"/>
    </row>
    <row r="52" spans="2:9" x14ac:dyDescent="0.2">
      <c r="B52"/>
      <c r="C52"/>
      <c r="D52"/>
      <c r="E52"/>
      <c r="F52"/>
      <c r="G52"/>
      <c r="H52"/>
      <c r="I52"/>
    </row>
    <row r="53" spans="2:9" x14ac:dyDescent="0.2">
      <c r="B53"/>
      <c r="C53"/>
      <c r="D53"/>
      <c r="E53"/>
      <c r="F53"/>
      <c r="G53"/>
      <c r="H53"/>
      <c r="I53"/>
    </row>
    <row r="54" spans="2:9" x14ac:dyDescent="0.2">
      <c r="B54"/>
      <c r="C54"/>
      <c r="D54"/>
      <c r="E54"/>
      <c r="F54"/>
      <c r="G54"/>
      <c r="H54"/>
      <c r="I54"/>
    </row>
    <row r="55" spans="2:9" x14ac:dyDescent="0.2">
      <c r="B55"/>
      <c r="C55"/>
      <c r="D55"/>
      <c r="E55"/>
      <c r="F55"/>
      <c r="G55"/>
      <c r="H55"/>
      <c r="I55"/>
    </row>
    <row r="56" spans="2:9" x14ac:dyDescent="0.2">
      <c r="B56"/>
      <c r="C56"/>
      <c r="D56"/>
      <c r="E56"/>
      <c r="F56"/>
      <c r="G56"/>
      <c r="H56"/>
      <c r="I56"/>
    </row>
    <row r="57" spans="2:9" x14ac:dyDescent="0.2">
      <c r="B57"/>
      <c r="C57"/>
      <c r="D57"/>
      <c r="E57"/>
      <c r="F57"/>
      <c r="G57"/>
      <c r="H57"/>
      <c r="I57"/>
    </row>
    <row r="58" spans="2:9" x14ac:dyDescent="0.2">
      <c r="B58"/>
      <c r="C58"/>
      <c r="D58"/>
      <c r="E58"/>
      <c r="F58"/>
      <c r="G58"/>
      <c r="H58"/>
      <c r="I58"/>
    </row>
    <row r="59" spans="2:9" x14ac:dyDescent="0.2">
      <c r="B59"/>
      <c r="C59"/>
      <c r="D59"/>
      <c r="E59"/>
      <c r="F59"/>
      <c r="G59"/>
      <c r="H59"/>
      <c r="I59"/>
    </row>
    <row r="60" spans="2:9" x14ac:dyDescent="0.2">
      <c r="B60"/>
      <c r="C60"/>
      <c r="D60"/>
      <c r="E60"/>
      <c r="F60"/>
      <c r="G60"/>
      <c r="H60"/>
      <c r="I60"/>
    </row>
    <row r="61" spans="2:9" x14ac:dyDescent="0.2">
      <c r="B61"/>
      <c r="C61"/>
      <c r="D61"/>
      <c r="E61"/>
      <c r="F61"/>
      <c r="G61"/>
      <c r="H61"/>
      <c r="I61"/>
    </row>
    <row r="62" spans="2:9" x14ac:dyDescent="0.2">
      <c r="B62"/>
      <c r="C62"/>
      <c r="D62"/>
      <c r="E62"/>
      <c r="F62"/>
      <c r="G62"/>
      <c r="H62"/>
      <c r="I62"/>
    </row>
    <row r="63" spans="2:9" x14ac:dyDescent="0.2">
      <c r="B63"/>
      <c r="C63"/>
      <c r="D63"/>
      <c r="E63"/>
      <c r="F63"/>
      <c r="G63"/>
      <c r="H63"/>
      <c r="I63"/>
    </row>
    <row r="64" spans="2:9" x14ac:dyDescent="0.2">
      <c r="B64"/>
      <c r="C64"/>
      <c r="D64"/>
      <c r="E64"/>
      <c r="F64"/>
      <c r="G64"/>
      <c r="H64"/>
      <c r="I64"/>
    </row>
    <row r="65" spans="2:9" x14ac:dyDescent="0.2">
      <c r="B65"/>
      <c r="C65"/>
      <c r="D65"/>
      <c r="E65"/>
      <c r="F65"/>
      <c r="G65"/>
      <c r="H65"/>
      <c r="I65"/>
    </row>
    <row r="66" spans="2:9" x14ac:dyDescent="0.2">
      <c r="B66"/>
      <c r="C66"/>
      <c r="D66"/>
      <c r="E66"/>
      <c r="F66"/>
      <c r="G66"/>
      <c r="H66"/>
      <c r="I66"/>
    </row>
    <row r="67" spans="2:9" x14ac:dyDescent="0.2">
      <c r="B67"/>
      <c r="C67"/>
      <c r="D67"/>
      <c r="E67"/>
      <c r="F67"/>
      <c r="G67"/>
      <c r="H67"/>
      <c r="I67"/>
    </row>
    <row r="68" spans="2:9" x14ac:dyDescent="0.2">
      <c r="B68"/>
      <c r="C68"/>
      <c r="D68"/>
      <c r="E68"/>
      <c r="F68"/>
      <c r="G68"/>
      <c r="H68"/>
      <c r="I68"/>
    </row>
    <row r="69" spans="2:9" x14ac:dyDescent="0.2">
      <c r="B69"/>
      <c r="C69"/>
      <c r="D69"/>
      <c r="E69"/>
      <c r="F69"/>
      <c r="G69"/>
      <c r="H69"/>
      <c r="I69"/>
    </row>
    <row r="70" spans="2:9" x14ac:dyDescent="0.2">
      <c r="B70"/>
      <c r="C70"/>
      <c r="D70"/>
      <c r="E70"/>
      <c r="F70"/>
      <c r="G70"/>
      <c r="H70"/>
      <c r="I70"/>
    </row>
    <row r="71" spans="2:9" x14ac:dyDescent="0.2">
      <c r="B71"/>
      <c r="C71"/>
      <c r="D71"/>
      <c r="E71"/>
      <c r="F71"/>
      <c r="G71"/>
      <c r="H71"/>
      <c r="I71"/>
    </row>
    <row r="72" spans="2:9" x14ac:dyDescent="0.2">
      <c r="B72"/>
      <c r="C72"/>
      <c r="D72"/>
      <c r="E72"/>
      <c r="F72"/>
      <c r="G72"/>
      <c r="H72"/>
      <c r="I72"/>
    </row>
    <row r="73" spans="2:9" x14ac:dyDescent="0.2">
      <c r="B73"/>
      <c r="C73"/>
      <c r="D73"/>
      <c r="E73"/>
      <c r="F73"/>
      <c r="G73"/>
      <c r="H73"/>
      <c r="I73"/>
    </row>
    <row r="74" spans="2:9" x14ac:dyDescent="0.2">
      <c r="B74"/>
      <c r="C74"/>
      <c r="D74"/>
      <c r="E74"/>
      <c r="F74"/>
      <c r="G74"/>
      <c r="H74"/>
      <c r="I74"/>
    </row>
    <row r="75" spans="2:9" x14ac:dyDescent="0.2">
      <c r="B75"/>
      <c r="C75"/>
      <c r="D75"/>
      <c r="E75"/>
      <c r="F75"/>
      <c r="G75"/>
      <c r="H75"/>
      <c r="I75"/>
    </row>
    <row r="76" spans="2:9" x14ac:dyDescent="0.2">
      <c r="B76"/>
      <c r="C76"/>
      <c r="D76"/>
      <c r="E76"/>
      <c r="F76"/>
      <c r="G76"/>
      <c r="H76"/>
      <c r="I76"/>
    </row>
    <row r="77" spans="2:9" x14ac:dyDescent="0.2">
      <c r="B77"/>
      <c r="C77"/>
      <c r="D77"/>
      <c r="E77"/>
      <c r="F77"/>
      <c r="G77"/>
      <c r="H77"/>
      <c r="I77"/>
    </row>
    <row r="78" spans="2:9" x14ac:dyDescent="0.2">
      <c r="B78"/>
      <c r="C78"/>
      <c r="D78"/>
      <c r="E78"/>
      <c r="F78"/>
      <c r="G78"/>
      <c r="H78"/>
      <c r="I78"/>
    </row>
    <row r="79" spans="2:9" x14ac:dyDescent="0.2">
      <c r="B79"/>
      <c r="C79"/>
      <c r="D79"/>
      <c r="E79"/>
      <c r="F79"/>
      <c r="G79"/>
      <c r="H79"/>
      <c r="I79"/>
    </row>
    <row r="80" spans="2:9" x14ac:dyDescent="0.2">
      <c r="B80"/>
      <c r="C80"/>
      <c r="D80"/>
      <c r="E80"/>
      <c r="F80"/>
      <c r="G80"/>
      <c r="H80"/>
      <c r="I80"/>
    </row>
    <row r="81" spans="2:9" x14ac:dyDescent="0.2">
      <c r="B81"/>
      <c r="C81"/>
      <c r="D81"/>
      <c r="E81"/>
      <c r="F81"/>
      <c r="G81"/>
      <c r="H81"/>
      <c r="I81"/>
    </row>
    <row r="82" spans="2:9" x14ac:dyDescent="0.2">
      <c r="B82"/>
      <c r="C82"/>
      <c r="D82"/>
      <c r="E82"/>
      <c r="F82"/>
      <c r="G82"/>
      <c r="H82"/>
      <c r="I82"/>
    </row>
    <row r="83" spans="2:9" x14ac:dyDescent="0.2">
      <c r="B83"/>
      <c r="C83"/>
      <c r="D83"/>
      <c r="E83"/>
      <c r="F83"/>
      <c r="G83"/>
      <c r="H83"/>
      <c r="I83"/>
    </row>
    <row r="84" spans="2:9" x14ac:dyDescent="0.2">
      <c r="B84"/>
      <c r="C84"/>
      <c r="D84"/>
      <c r="E84"/>
      <c r="F84"/>
      <c r="G84"/>
      <c r="H84"/>
      <c r="I84"/>
    </row>
    <row r="85" spans="2:9" x14ac:dyDescent="0.2">
      <c r="B85"/>
      <c r="C85"/>
      <c r="D85"/>
      <c r="E85"/>
      <c r="F85"/>
      <c r="G85"/>
      <c r="H85"/>
      <c r="I85"/>
    </row>
    <row r="86" spans="2:9" x14ac:dyDescent="0.2">
      <c r="B86"/>
      <c r="C86"/>
      <c r="D86"/>
      <c r="E86"/>
      <c r="F86"/>
      <c r="G86"/>
      <c r="H86"/>
      <c r="I86"/>
    </row>
    <row r="87" spans="2:9" x14ac:dyDescent="0.2">
      <c r="B87"/>
      <c r="C87"/>
      <c r="D87"/>
      <c r="E87"/>
      <c r="F87"/>
      <c r="G87"/>
      <c r="H87"/>
      <c r="I87"/>
    </row>
    <row r="88" spans="2:9" x14ac:dyDescent="0.2">
      <c r="B88"/>
      <c r="C88"/>
      <c r="D88"/>
      <c r="E88"/>
      <c r="F88"/>
      <c r="G88"/>
      <c r="H88"/>
      <c r="I88"/>
    </row>
    <row r="89" spans="2:9" x14ac:dyDescent="0.2">
      <c r="B89"/>
      <c r="C89"/>
      <c r="D89"/>
      <c r="E89"/>
      <c r="F89"/>
      <c r="G89"/>
      <c r="H89"/>
      <c r="I89"/>
    </row>
    <row r="90" spans="2:9" x14ac:dyDescent="0.2">
      <c r="B90"/>
      <c r="C90"/>
      <c r="D90"/>
      <c r="E90"/>
      <c r="F90"/>
      <c r="G90"/>
      <c r="H90"/>
      <c r="I90"/>
    </row>
    <row r="91" spans="2:9" x14ac:dyDescent="0.2">
      <c r="B91"/>
      <c r="C91"/>
      <c r="D91"/>
      <c r="E91"/>
      <c r="F91"/>
      <c r="G91"/>
      <c r="H91"/>
      <c r="I91"/>
    </row>
    <row r="92" spans="2:9" x14ac:dyDescent="0.2">
      <c r="B92"/>
      <c r="C92"/>
      <c r="D92"/>
      <c r="E92"/>
      <c r="F92"/>
      <c r="G92"/>
      <c r="H92"/>
      <c r="I92"/>
    </row>
    <row r="93" spans="2:9" x14ac:dyDescent="0.2">
      <c r="B93"/>
      <c r="C93"/>
      <c r="D93"/>
      <c r="E93"/>
      <c r="F93"/>
      <c r="G93"/>
      <c r="H93"/>
      <c r="I93"/>
    </row>
    <row r="94" spans="2:9" x14ac:dyDescent="0.2">
      <c r="B94"/>
      <c r="C94"/>
      <c r="D94"/>
      <c r="E94"/>
      <c r="F94"/>
      <c r="G94"/>
      <c r="H94"/>
      <c r="I94"/>
    </row>
    <row r="95" spans="2:9" x14ac:dyDescent="0.2">
      <c r="B95"/>
      <c r="C95"/>
      <c r="D95"/>
      <c r="E95"/>
      <c r="F95"/>
      <c r="G95"/>
      <c r="H95"/>
      <c r="I95"/>
    </row>
    <row r="96" spans="2:9" x14ac:dyDescent="0.2">
      <c r="B96"/>
      <c r="C96"/>
      <c r="D96"/>
      <c r="E96"/>
      <c r="F96"/>
      <c r="G96"/>
      <c r="H96"/>
      <c r="I96"/>
    </row>
    <row r="97" spans="2:9" x14ac:dyDescent="0.2">
      <c r="B97"/>
      <c r="C97"/>
      <c r="D97"/>
      <c r="E97"/>
      <c r="F97"/>
      <c r="G97"/>
      <c r="H97"/>
      <c r="I97"/>
    </row>
    <row r="98" spans="2:9" x14ac:dyDescent="0.2">
      <c r="B98"/>
      <c r="C98"/>
      <c r="D98"/>
      <c r="E98"/>
      <c r="F98"/>
      <c r="G98"/>
      <c r="H98"/>
      <c r="I98"/>
    </row>
    <row r="99" spans="2:9" x14ac:dyDescent="0.2">
      <c r="B99"/>
      <c r="C99"/>
      <c r="D99"/>
      <c r="E99"/>
      <c r="F99"/>
      <c r="G99"/>
      <c r="H99"/>
      <c r="I99"/>
    </row>
    <row r="100" spans="2:9" x14ac:dyDescent="0.2">
      <c r="B100"/>
      <c r="C100"/>
      <c r="D100"/>
      <c r="E100"/>
      <c r="F100"/>
      <c r="G100"/>
      <c r="H100"/>
      <c r="I100"/>
    </row>
    <row r="101" spans="2:9" x14ac:dyDescent="0.2">
      <c r="B101"/>
      <c r="C101"/>
      <c r="D101"/>
      <c r="E101"/>
      <c r="F101"/>
      <c r="G101"/>
      <c r="H101"/>
      <c r="I101"/>
    </row>
    <row r="102" spans="2:9" x14ac:dyDescent="0.2">
      <c r="B102"/>
      <c r="C102"/>
      <c r="D102"/>
      <c r="E102"/>
      <c r="F102"/>
      <c r="G102"/>
      <c r="H102"/>
      <c r="I102"/>
    </row>
    <row r="103" spans="2:9" x14ac:dyDescent="0.2">
      <c r="B103"/>
      <c r="C103"/>
      <c r="D103"/>
      <c r="E103"/>
      <c r="F103"/>
      <c r="G103"/>
      <c r="H103"/>
      <c r="I103"/>
    </row>
    <row r="104" spans="2:9" x14ac:dyDescent="0.2">
      <c r="B104"/>
      <c r="C104"/>
      <c r="D104"/>
      <c r="E104"/>
      <c r="F104"/>
      <c r="G104"/>
      <c r="H104"/>
      <c r="I104"/>
    </row>
    <row r="105" spans="2:9" x14ac:dyDescent="0.2">
      <c r="B105"/>
      <c r="C105"/>
      <c r="D105"/>
      <c r="E105"/>
      <c r="F105"/>
      <c r="G105"/>
      <c r="H105"/>
      <c r="I105"/>
    </row>
    <row r="106" spans="2:9" x14ac:dyDescent="0.2">
      <c r="B106"/>
      <c r="C106"/>
      <c r="D106"/>
      <c r="E106"/>
      <c r="F106"/>
      <c r="G106"/>
      <c r="H106"/>
      <c r="I106"/>
    </row>
    <row r="107" spans="2:9" x14ac:dyDescent="0.2">
      <c r="B107"/>
      <c r="C107"/>
      <c r="D107"/>
      <c r="E107"/>
      <c r="F107"/>
      <c r="G107"/>
      <c r="H107"/>
      <c r="I107"/>
    </row>
    <row r="108" spans="2:9" x14ac:dyDescent="0.2">
      <c r="B108"/>
      <c r="C108"/>
      <c r="D108"/>
      <c r="E108"/>
      <c r="F108"/>
      <c r="G108"/>
      <c r="H108"/>
      <c r="I108"/>
    </row>
    <row r="109" spans="2:9" x14ac:dyDescent="0.2">
      <c r="B109"/>
      <c r="C109"/>
      <c r="D109"/>
      <c r="E109"/>
      <c r="F109"/>
      <c r="G109"/>
      <c r="H109"/>
      <c r="I109"/>
    </row>
    <row r="110" spans="2:9" x14ac:dyDescent="0.2">
      <c r="B110"/>
      <c r="C110"/>
      <c r="D110"/>
      <c r="E110"/>
      <c r="F110"/>
      <c r="G110"/>
      <c r="H110"/>
      <c r="I110"/>
    </row>
    <row r="111" spans="2:9" x14ac:dyDescent="0.2">
      <c r="B111"/>
      <c r="C111"/>
      <c r="D111"/>
      <c r="E111"/>
      <c r="F111"/>
      <c r="G111"/>
      <c r="H111"/>
      <c r="I111"/>
    </row>
  </sheetData>
  <mergeCells count="9">
    <mergeCell ref="B11:B15"/>
    <mergeCell ref="B28:B36"/>
    <mergeCell ref="B38:C38"/>
    <mergeCell ref="B1:G1"/>
    <mergeCell ref="B2:G2"/>
    <mergeCell ref="B3:G3"/>
    <mergeCell ref="B4:G4"/>
    <mergeCell ref="C5:G5"/>
    <mergeCell ref="B6:G6"/>
  </mergeCells>
  <hyperlinks>
    <hyperlink ref="B17:B26" location="'CESAR '!A1" display="CESAR"/>
    <hyperlink ref="B11:B15" location="'LA GUAJIRA '!A1" display="GUAJIRA"/>
    <hyperlink ref="C28" location="'CORDOBA '!A1" display="CORDOBA"/>
    <hyperlink ref="C29" location="'ANTIOQUIA '!A1" display="'ANTIOQUIA '!A1"/>
    <hyperlink ref="C30" location="'BOYACA '!A1" display="'BOYACA '!A1"/>
    <hyperlink ref="C31" location="'CASANARE '!A1" display="CASANARE"/>
    <hyperlink ref="C32" location="'CAUCA '!A1" display="CAUCA"/>
    <hyperlink ref="C33" location="'CUNDINAMARCA '!A1" display="'CUNDINAMARCA '!A1"/>
    <hyperlink ref="C34" location="'SANTANDER '!A1" display="'SANTANDER '!A1"/>
    <hyperlink ref="C35" location="'NORTE DE SDER '!A1" display="'NORTE DE SDER '!A1"/>
    <hyperlink ref="C36" location="'VALLE DEL CAUCA '!A1" display="'VALLE DEL CAUCA '!A1"/>
  </hyperlinks>
  <pageMargins left="0.39370078740157483" right="0.39370078740157483" top="1.3779527559055118" bottom="0.78740157480314965" header="0" footer="0"/>
  <pageSetup scale="75" fitToHeight="2" orientation="landscape" horizontalDpi="4294967295"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CARBÓN</vt:lpstr>
      <vt:lpstr>CARBÓN!Títulos_a_imprimir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Velasco Amaya</dc:creator>
  <cp:lastModifiedBy>Paola Velasco Amaya</cp:lastModifiedBy>
  <dcterms:created xsi:type="dcterms:W3CDTF">2021-08-12T02:52:39Z</dcterms:created>
  <dcterms:modified xsi:type="dcterms:W3CDTF">2022-05-17T18:37:41Z</dcterms:modified>
</cp:coreProperties>
</file>